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showHorizontalScroll="0" xWindow="120" yWindow="75" windowWidth="13920" windowHeight="10230" tabRatio="419"/>
  </bookViews>
  <sheets>
    <sheet name="Protocolo para Docentes" sheetId="18" r:id="rId1"/>
    <sheet name="Protocolo para Directivos" sheetId="7" r:id="rId2"/>
    <sheet name="G" sheetId="12" state="hidden" r:id="rId3"/>
    <sheet name="Informe de compatibilidad" sheetId="19" r:id="rId4"/>
    <sheet name="Hoja1" sheetId="20" r:id="rId5"/>
  </sheets>
  <definedNames>
    <definedName name="_xlnm.Print_Area" localSheetId="2">G!$A$1:$M$50</definedName>
    <definedName name="_xlnm.Print_Area" localSheetId="1">'Protocolo para Directivos'!$A$1:$AQ$114</definedName>
    <definedName name="_xlnm.Print_Titles" localSheetId="1">'Protocolo para Directivos'!$1:$3</definedName>
  </definedNames>
  <calcPr calcId="144525"/>
</workbook>
</file>

<file path=xl/calcChain.xml><?xml version="1.0" encoding="utf-8"?>
<calcChain xmlns="http://schemas.openxmlformats.org/spreadsheetml/2006/main">
  <c r="AN29" i="7" l="1"/>
  <c r="AN29" i="18"/>
  <c r="AM35" i="18"/>
  <c r="AO35" i="18" s="1"/>
  <c r="D36" i="12"/>
  <c r="D37" i="12"/>
  <c r="D38" i="12"/>
  <c r="D28" i="12"/>
  <c r="D29" i="12"/>
  <c r="D30" i="12"/>
  <c r="D31" i="12"/>
  <c r="D32" i="12"/>
  <c r="D33" i="12"/>
  <c r="D34" i="12"/>
  <c r="D35" i="12"/>
  <c r="AM41" i="18"/>
  <c r="AO41" i="18" s="1"/>
  <c r="AM35" i="7"/>
  <c r="AO35" i="7"/>
  <c r="AO43" i="7" s="1"/>
  <c r="AJ53" i="7" s="1"/>
  <c r="A43" i="18"/>
  <c r="C36" i="12"/>
  <c r="C37" i="12"/>
  <c r="C38" i="12"/>
  <c r="C28" i="12"/>
  <c r="C29" i="12"/>
  <c r="C30" i="12"/>
  <c r="C31" i="12"/>
  <c r="C32" i="12"/>
  <c r="C33" i="12"/>
  <c r="C34" i="12"/>
  <c r="C35" i="12"/>
  <c r="AM48" i="18"/>
  <c r="AO48" i="18" s="1"/>
  <c r="AM39" i="18"/>
  <c r="AO39" i="18" s="1"/>
  <c r="A43" i="7"/>
  <c r="AM41" i="7"/>
  <c r="AO41" i="7"/>
  <c r="AM39" i="7"/>
  <c r="AO39" i="7"/>
  <c r="AM37" i="7"/>
  <c r="AO37" i="7"/>
  <c r="AM48" i="7"/>
  <c r="AO48" i="7"/>
  <c r="C11" i="12"/>
  <c r="C10" i="12"/>
  <c r="C9" i="12"/>
  <c r="D11" i="12"/>
  <c r="D6" i="12"/>
  <c r="D9" i="12"/>
  <c r="D2" i="12"/>
  <c r="D10" i="12"/>
  <c r="D8" i="12"/>
  <c r="D4" i="12"/>
  <c r="D5" i="12"/>
  <c r="D7" i="12"/>
  <c r="D1" i="12"/>
  <c r="D3" i="12"/>
  <c r="D12" i="12" l="1"/>
  <c r="AH56" i="7"/>
  <c r="AO43" i="18"/>
  <c r="AJ53" i="18" s="1"/>
  <c r="AH56" i="18" s="1"/>
  <c r="D39" i="12" l="1"/>
</calcChain>
</file>

<file path=xl/sharedStrings.xml><?xml version="1.0" encoding="utf-8"?>
<sst xmlns="http://schemas.openxmlformats.org/spreadsheetml/2006/main" count="266" uniqueCount="134">
  <si>
    <t>Planeación y organización directiva</t>
  </si>
  <si>
    <t>Ejecución</t>
  </si>
  <si>
    <t>Administración de recursos</t>
  </si>
  <si>
    <t>Gestión del talento humano</t>
  </si>
  <si>
    <t>Comunicación institucional</t>
  </si>
  <si>
    <r>
      <t>REPÚBLICA DE COLOMBIA</t>
    </r>
    <r>
      <rPr>
        <sz val="9"/>
        <rFont val="Arial"/>
        <family val="2"/>
      </rPr>
      <t xml:space="preserve">
</t>
    </r>
    <r>
      <rPr>
        <sz val="7"/>
        <rFont val="Arial"/>
        <family val="2"/>
      </rPr>
      <t>MINISTERIO DE EDUCACIÓN NACIONAL</t>
    </r>
  </si>
  <si>
    <t>Cargo</t>
  </si>
  <si>
    <t>Planeación y organización</t>
  </si>
  <si>
    <t>Uso de recursos</t>
  </si>
  <si>
    <t>Seguimiento de procesos</t>
  </si>
  <si>
    <t>Pedagógica y didáctica</t>
  </si>
  <si>
    <t>NO SATISFACTORIO</t>
  </si>
  <si>
    <t>SATISFACTORIO</t>
  </si>
  <si>
    <t>SOBRESALIENTE</t>
  </si>
  <si>
    <t>II. VALORACIÓN DE LAS COMPETENCIAS</t>
  </si>
  <si>
    <t># TOTAL DÍAS VALORADOS</t>
  </si>
  <si>
    <t>VALORACIÓN FINAL DEL DESEMPEÑO</t>
  </si>
  <si>
    <t>No.</t>
  </si>
  <si>
    <t>Establecimiento Educativo</t>
  </si>
  <si>
    <t>Código DANE</t>
  </si>
  <si>
    <t>CALIFICACIÓN TOTAL = Σ PONDERACIÓN PROMEDIOS</t>
  </si>
  <si>
    <r>
      <t>CATEGORÍAS PARA LA EVALUACIÓN DE DESEMPEÑO:</t>
    </r>
    <r>
      <rPr>
        <sz val="8"/>
        <rFont val="Arial"/>
        <family val="2"/>
      </rPr>
      <t xml:space="preserve"> No Satisfactorio (1-59); Satisfactorio (60-89); Sobresaliente (90-100)</t>
    </r>
  </si>
  <si>
    <t>Directivo</t>
  </si>
  <si>
    <r>
      <t>Gestión del talento</t>
    </r>
    <r>
      <rPr>
        <sz val="10"/>
        <color indexed="9"/>
        <rFont val="Arial"/>
        <family val="2"/>
      </rPr>
      <t/>
    </r>
  </si>
  <si>
    <t>Interacción comunidad</t>
  </si>
  <si>
    <t>Docente</t>
  </si>
  <si>
    <t>Innovación / dirección</t>
  </si>
  <si>
    <t>EVALUACIÓN ANUAL DE DESEMPEÑO LABORAL
PROTOCOLO PARA LA EVALUACIÓN DE DIRECTIVOS DOCENTES</t>
  </si>
  <si>
    <t>Año escolar</t>
  </si>
  <si>
    <t>Dominio curricular</t>
  </si>
  <si>
    <t>COMPETENCIAS COMPORTAMENTALES</t>
  </si>
  <si>
    <t>Nombre completo del evaluador:</t>
  </si>
  <si>
    <t>Ciudad y fecha de elaboración del Plan de Desarrollo Personal y Profesional:</t>
  </si>
  <si>
    <t>Interacción comunidad / entorno</t>
  </si>
  <si>
    <t>Área de gestión</t>
  </si>
  <si>
    <t>%</t>
  </si>
  <si>
    <t>Competencia</t>
  </si>
  <si>
    <t>Innovación / direccionamiento</t>
  </si>
  <si>
    <t>FINAL</t>
  </si>
  <si>
    <t>Prom.</t>
  </si>
  <si>
    <t>Pond.</t>
  </si>
  <si>
    <t>Directiva</t>
  </si>
  <si>
    <t>Académica</t>
  </si>
  <si>
    <t>Administrativa</t>
  </si>
  <si>
    <t>Comunitaria</t>
  </si>
  <si>
    <t>COMPETENCIAS FUNCIONALES Y CONTRIBUCIONES INDIVIDUALES</t>
  </si>
  <si>
    <t>I. IDENTIFICACIÓN</t>
  </si>
  <si>
    <t>TOTAL</t>
  </si>
  <si>
    <t>Puntaje final</t>
  </si>
  <si>
    <t>Puntaje</t>
  </si>
  <si>
    <t>III. PERFIL DE COMPETENCIAS DEL DIRECTIVO DOCENTE</t>
  </si>
  <si>
    <t>Planeación y organización académica</t>
  </si>
  <si>
    <t>Fecha inicio</t>
  </si>
  <si>
    <t>A. EVALUADO</t>
  </si>
  <si>
    <t>B. EVALUADOR</t>
  </si>
  <si>
    <t>A. COMPETENCIAS FUNCIONALES Y CONTRIBUCIONES INDIVIDUALES (70%)</t>
  </si>
  <si>
    <t>B. COMPETENCIAS COMPORTAMENTALES (30%)</t>
  </si>
  <si>
    <t>C. RESULTADO TOTAL (100%)</t>
  </si>
  <si>
    <t>Entidad territorial certificada</t>
  </si>
  <si>
    <t>Subtotal competencias funcionales</t>
  </si>
  <si>
    <t>EVALUACIÓN ANUAL DE DESEMPEÑO LABORAL
PROTOCOLO PARA LA EVALUACIÓN DE DOCENTES</t>
  </si>
  <si>
    <t>Nombres y apellidos</t>
  </si>
  <si>
    <t>Municipio
Localidad</t>
  </si>
  <si>
    <t>Firma y número de documento del evaluador:</t>
  </si>
  <si>
    <t>Nombre completo del directivo docente evaluado:</t>
  </si>
  <si>
    <t>Firma y número de documento del directivo docente evaluado:</t>
  </si>
  <si>
    <t>Estrategias y acciones específicas de mejoramiento.
Pueden ser nuevas o continuación de las anteriores</t>
  </si>
  <si>
    <t>CC</t>
  </si>
  <si>
    <t>CE</t>
  </si>
  <si>
    <t>ZONA</t>
  </si>
  <si>
    <t>DOCUMENTO</t>
  </si>
  <si>
    <t>Rural</t>
  </si>
  <si>
    <t>CARGO</t>
  </si>
  <si>
    <t>Rector</t>
  </si>
  <si>
    <t>Liderazgo</t>
  </si>
  <si>
    <t>Trabajo en equipo</t>
  </si>
  <si>
    <t>Negociación y mediación</t>
  </si>
  <si>
    <t>Compromiso social e inst.</t>
  </si>
  <si>
    <t>Iniciativa</t>
  </si>
  <si>
    <t>Orientación al logro</t>
  </si>
  <si>
    <t>Relaciones y comunicación</t>
  </si>
  <si>
    <t>Director Rural</t>
  </si>
  <si>
    <t>Coordinador</t>
  </si>
  <si>
    <t>Competencias objeto de mejoramiento,
priorizadas con base en los puntajes finales.</t>
  </si>
  <si>
    <t>Zona</t>
  </si>
  <si>
    <t>Tipo de identificación</t>
  </si>
  <si>
    <r>
      <t xml:space="preserve">En la fecha ______________________ se le notifica a _______________________________________________ el resultado total de la </t>
    </r>
    <r>
      <rPr>
        <b/>
        <sz val="10"/>
        <rFont val="Arial"/>
        <family val="2"/>
      </rPr>
      <t>Evaluación Anual de Desempeño de Docentes y Directivos Docentes</t>
    </r>
    <r>
      <rPr>
        <sz val="10"/>
        <rFont val="Arial"/>
        <family val="2"/>
      </rPr>
      <t xml:space="preserve"> correspondiente al año escolar ______. Se le entrega copia del resultado y se le hace saber que ante el mismo proceden los recursos de reposición y apelación, dentro de los cinco (5) días hábiles siguientes a esta notificación, en los términos que establece el artículo 36 del Decreto Ley 1278 de 2002, en concordancia con el Código Contencioso Administrativo.</t>
    </r>
  </si>
  <si>
    <t>Ciudad y fecha:</t>
  </si>
  <si>
    <t>Urbana</t>
  </si>
  <si>
    <t>VALORACIÓN</t>
  </si>
  <si>
    <t>Fecha
final</t>
  </si>
  <si>
    <t># días licencias
incapacidades</t>
  </si>
  <si>
    <t>Evaluación del aprendizajes</t>
  </si>
  <si>
    <t>Docente Preescolar</t>
  </si>
  <si>
    <t>Docente Básica Primaria</t>
  </si>
  <si>
    <t>Docente Básica Secundaria</t>
  </si>
  <si>
    <t>Docente Media</t>
  </si>
  <si>
    <t>Contribución Individual</t>
  </si>
  <si>
    <t>Firma y número de documento del docente evaluado:</t>
  </si>
  <si>
    <t>Nombre completo del docente evaluado:</t>
  </si>
  <si>
    <t>IV. CONSTANCIA DE NOTIFICACIÓN</t>
  </si>
  <si>
    <t>V. PLAN DE DESARROLLO PERSONAL Y PROFESIONAL</t>
  </si>
  <si>
    <t>III. PERFIL DE COMPETENCIAS DEL  DOCENTE</t>
  </si>
  <si>
    <t>I.E. LA NIÑA MARIA</t>
  </si>
  <si>
    <t>CALOTO</t>
  </si>
  <si>
    <t>Informe de compatibilidad para EVALUACIÓN 2010.xls</t>
  </si>
  <si>
    <t>Ejecutar el 23/11/2010 00:29</t>
  </si>
  <si>
    <t>Las siguientes características de este libro no son compatibles con versiones anteriores de Excel. Estas características podrían perderse o degradarse si guarda el libro con un formato de archivo anterior.</t>
  </si>
  <si>
    <t>Pérdida significativa de funcionalidad</t>
  </si>
  <si>
    <t>Nº de apariciones</t>
  </si>
  <si>
    <t>Este libro contiene datos en celdas que están fuera del límite de filas y columnas del formato de archivo seleccionado. Los datos que ocupen más de 256 (IV) columnas por 65.536 filas no se guardarán. Las fórmulas que hagan referencia a los datos situados en esta región devolverán un error #REF!</t>
  </si>
  <si>
    <t>'Protocolo para Docentes'!Q26:T26</t>
  </si>
  <si>
    <t>'Protocolo para Directivos'!Q26:T26</t>
  </si>
  <si>
    <t>Algunas celdas tienen intervalos de formato condicional superpuestos. Las versiones anteriores de Excel no evaluarán todas las reglas de formato condicional en las celdas superpuestas. Las celdas superpuestas mostrarán un formato condicional diferente.</t>
  </si>
  <si>
    <t>'Protocolo para Docentes'!AO43</t>
  </si>
  <si>
    <t>'Protocolo para Docentes'!AN29</t>
  </si>
  <si>
    <t>'Protocolo para Docentes'!AO35</t>
  </si>
  <si>
    <t>'Protocolo para Docentes'!AO39</t>
  </si>
  <si>
    <t>'Protocolo para Docentes'!AO41</t>
  </si>
  <si>
    <t>'Protocolo para Directivos'!AO43</t>
  </si>
  <si>
    <t>'Protocolo para Directivos'!AN29</t>
  </si>
  <si>
    <t>ENTREGA DE INFORMES DE LOS RESULTADOS DE LOS RESPECTIVOS PROCESOS, APOYO DE LAS ESTRATEGIAS INSTITUCIONALES Y PARTICIPACION EN LAS ACTIVIDADES PROGRAMADAS</t>
  </si>
  <si>
    <t>PRESENTACION DE PROPUESTAS Y PARTICIPACION EN ACTIVIDADES INCLUSIVAS QUE INVOLUCRAN A TODA LA COMUNIDAD EDUCATIVA</t>
  </si>
  <si>
    <t>Cauca</t>
  </si>
  <si>
    <t>HEBERT VALDERRAMA LOZADA</t>
  </si>
  <si>
    <t>PARTICIPACION EN LA ACTUALIZACION DEL PEI FUNDAMENTADA EN LAS ORIENTACIONES EL MEN Y ACTUALIZACION DE MANUAL DE CONVIVENCIA, PLAN DE ESTUDIOS Y PLAN DE MEJORAMIENTO CON FINES INCLUSIVOS</t>
  </si>
  <si>
    <t>DESARROLLO DE ESTRATEGIAS LUDICAS : TALLERES, JUEGOS RECREATIVOS , CONSULTAS, SOCIALIZACIONES.</t>
  </si>
  <si>
    <t>ARBEY CHOCO DIAZ</t>
  </si>
  <si>
    <t xml:space="preserve">USO DE ESTRATEGIA PEDAGOGICAS DIDACTICAS QUE MOTIVEN E INCETIVEN A LOS ESTUDIANTES PARA SU APRENDIZAJE Y DIVERSAS TECNICAS DE EVALUACION </t>
  </si>
  <si>
    <t>IMPLEMENTACION DE ACTIVIDADES CURRICULARES QUE INVOLUCRAN ESTRATEGIAS TECNOLOGICAS E INNOVADORAS .</t>
  </si>
  <si>
    <t>SER PROMOTOR DE UN AMBIENTE DE CONVIVENCIA EN LA INSTITUCION Y CON ENTES Y REPRESENTANTES DE LA COMUNIDAD</t>
  </si>
  <si>
    <t>Diseñar e implementar estrategias de innovacion pedagogicas y experiencias significativas,  potenciar las tic, la investigación y la interculturalidad</t>
  </si>
  <si>
    <t>Realizar actividades que involucren a la comunidad educativa  en los procesos pedagógicos de la institución mediante el diseño de estrategias inclusivas como la Escuela de Padres.</t>
  </si>
  <si>
    <t>PARTICIPACION EN EL DISEÑO DE PROPUESTAS INSTITUCIONALES, PLANES DE ESTUDIOS, PROYECTOS TRANSVERSALES Y COMITÉ. GESTIÓN DE LA PROPUESTA PARA INTEGRACIÓN CURRICULAR DE LAS TIC Y ELABORACIÓN DEL PLAN ESTRATEGICO PARA LA INCORPORACIÓN DE LAS TIC EN LA INSTITUCIÓN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</si>
</sst>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sz val="8"/>
      <name val="Arial"/>
      <family val="2"/>
    </font>
    <font>
      <b/>
      <sz val="9"/>
      <name val="Arial"/>
      <family val="2"/>
    </font>
    <font>
      <sz val="9"/>
      <name val="Arial"/>
      <family val="2"/>
    </font>
    <font>
      <b/>
      <sz val="8"/>
      <name val="Arial"/>
      <family val="2"/>
    </font>
    <font>
      <b/>
      <sz val="12"/>
      <name val="Arial"/>
      <family val="2"/>
    </font>
    <font>
      <b/>
      <sz val="10"/>
      <name val="Arial"/>
      <family val="2"/>
    </font>
    <font>
      <sz val="8"/>
      <name val="Arial"/>
      <family val="2"/>
    </font>
    <font>
      <sz val="7"/>
      <name val="Arial"/>
      <family val="2"/>
    </font>
    <font>
      <b/>
      <sz val="7"/>
      <name val="Arial"/>
      <family val="2"/>
    </font>
    <font>
      <sz val="10"/>
      <color indexed="9"/>
      <name val="Arial"/>
      <family val="2"/>
    </font>
    <font>
      <b/>
      <sz val="6"/>
      <name val="Arial"/>
      <family val="2"/>
    </font>
    <font>
      <sz val="6"/>
      <name val="Arial"/>
      <family val="2"/>
    </font>
    <font>
      <sz val="10"/>
      <name val="Arial"/>
      <family val="2"/>
    </font>
    <font>
      <sz val="1"/>
      <color indexed="9"/>
      <name val="Arial"/>
      <family val="2"/>
    </font>
    <font>
      <u/>
      <sz val="10"/>
      <color indexed="12"/>
      <name val="Arial"/>
      <family val="2"/>
    </font>
    <font>
      <sz val="9"/>
      <name val="Arial"/>
      <family val="2"/>
    </font>
    <font>
      <b/>
      <sz val="11"/>
      <name val="Arial"/>
      <family val="2"/>
    </font>
    <font>
      <b/>
      <sz val="14"/>
      <name val="Arial"/>
      <family val="2"/>
    </font>
    <font>
      <sz val="8"/>
      <name val="Arial"/>
      <family val="2"/>
    </font>
    <font>
      <b/>
      <sz val="10"/>
      <name val="Arial"/>
    </font>
  </fonts>
  <fills count="3">
    <fill>
      <patternFill patternType="none"/>
    </fill>
    <fill>
      <patternFill patternType="gray125"/>
    </fill>
    <fill>
      <patternFill patternType="solid">
        <fgColor indexed="22"/>
        <bgColor indexed="64"/>
      </patternFill>
    </fill>
  </fills>
  <borders count="75">
    <border>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hair">
        <color indexed="64"/>
      </bottom>
      <diagonal/>
    </border>
    <border>
      <left/>
      <right style="medium">
        <color indexed="64"/>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s>
  <cellStyleXfs count="2">
    <xf numFmtId="0" fontId="0" fillId="0" borderId="0"/>
    <xf numFmtId="0" fontId="15" fillId="0" borderId="0" applyNumberFormat="0" applyFill="0" applyBorder="0" applyAlignment="0" applyProtection="0">
      <alignment vertical="top"/>
      <protection locked="0"/>
    </xf>
  </cellStyleXfs>
  <cellXfs count="400">
    <xf numFmtId="0" fontId="0" fillId="0" borderId="0" xfId="0"/>
    <xf numFmtId="0" fontId="3" fillId="0" borderId="0" xfId="0" applyFont="1" applyBorder="1" applyAlignment="1" applyProtection="1">
      <alignment vertical="center"/>
    </xf>
    <xf numFmtId="0" fontId="12" fillId="0" borderId="1" xfId="0" applyFont="1" applyBorder="1" applyAlignment="1" applyProtection="1">
      <alignment vertical="center"/>
    </xf>
    <xf numFmtId="0" fontId="4"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2" xfId="0" applyFont="1" applyFill="1" applyBorder="1" applyAlignment="1" applyProtection="1">
      <alignment vertical="center"/>
    </xf>
    <xf numFmtId="0" fontId="8" fillId="0" borderId="3" xfId="0" applyFont="1" applyBorder="1" applyAlignment="1" applyProtection="1">
      <alignment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13" fillId="0" borderId="3" xfId="0" applyFont="1" applyBorder="1" applyProtection="1">
      <protection hidden="1"/>
    </xf>
    <xf numFmtId="0" fontId="0" fillId="0" borderId="3" xfId="0" applyBorder="1" applyProtection="1">
      <protection hidden="1"/>
    </xf>
    <xf numFmtId="1" fontId="0" fillId="0" borderId="3" xfId="0" applyNumberFormat="1" applyBorder="1" applyAlignment="1" applyProtection="1">
      <alignment horizontal="center"/>
      <protection hidden="1"/>
    </xf>
    <xf numFmtId="0" fontId="0" fillId="0" borderId="0" xfId="0" applyProtection="1">
      <protection hidden="1"/>
    </xf>
    <xf numFmtId="0" fontId="6" fillId="0" borderId="0" xfId="0" applyFont="1" applyBorder="1" applyAlignment="1" applyProtection="1">
      <alignment vertical="center" textRotation="90"/>
      <protection hidden="1"/>
    </xf>
    <xf numFmtId="0" fontId="0" fillId="0" borderId="4" xfId="0" applyBorder="1" applyProtection="1">
      <protection hidden="1"/>
    </xf>
    <xf numFmtId="1" fontId="0" fillId="0" borderId="4" xfId="0" applyNumberFormat="1" applyBorder="1" applyAlignment="1" applyProtection="1">
      <alignment horizontal="center"/>
      <protection hidden="1"/>
    </xf>
    <xf numFmtId="0" fontId="0" fillId="0" borderId="0" xfId="0" applyBorder="1" applyProtection="1">
      <protection hidden="1"/>
    </xf>
    <xf numFmtId="1" fontId="0" fillId="0" borderId="0" xfId="0" applyNumberFormat="1" applyBorder="1" applyAlignment="1" applyProtection="1">
      <alignment horizontal="center"/>
      <protection hidden="1"/>
    </xf>
    <xf numFmtId="0" fontId="0" fillId="0" borderId="0" xfId="0" applyFill="1" applyBorder="1" applyProtection="1">
      <protection hidden="1"/>
    </xf>
    <xf numFmtId="0" fontId="0" fillId="0" borderId="5" xfId="0" applyFill="1" applyBorder="1" applyProtection="1">
      <protection hidden="1"/>
    </xf>
    <xf numFmtId="0" fontId="0" fillId="0" borderId="0" xfId="0" applyAlignment="1" applyProtection="1">
      <alignment horizontal="center"/>
      <protection hidden="1"/>
    </xf>
    <xf numFmtId="164" fontId="14" fillId="0" borderId="3" xfId="0" applyNumberFormat="1" applyFont="1" applyBorder="1" applyAlignment="1" applyProtection="1">
      <alignment horizontal="right"/>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9" fillId="0" borderId="8" xfId="0" applyFont="1" applyBorder="1" applyAlignment="1" applyProtection="1">
      <alignment vertical="top"/>
    </xf>
    <xf numFmtId="0" fontId="3" fillId="0" borderId="9" xfId="0" applyFont="1" applyBorder="1" applyAlignment="1" applyProtection="1">
      <alignment vertical="center"/>
    </xf>
    <xf numFmtId="0" fontId="9" fillId="0" borderId="10" xfId="0" applyFont="1" applyBorder="1" applyAlignment="1" applyProtection="1">
      <alignment vertical="top"/>
    </xf>
    <xf numFmtId="0" fontId="13" fillId="0" borderId="11" xfId="0" applyFont="1" applyBorder="1" applyAlignment="1" applyProtection="1">
      <alignment horizontal="justify" vertical="center" wrapText="1"/>
    </xf>
    <xf numFmtId="0" fontId="11" fillId="0" borderId="1" xfId="0" applyNumberFormat="1" applyFont="1" applyBorder="1" applyAlignment="1" applyProtection="1">
      <alignment vertical="center" wrapText="1"/>
    </xf>
    <xf numFmtId="0" fontId="11" fillId="0" borderId="2" xfId="0" applyNumberFormat="1" applyFont="1" applyBorder="1" applyAlignment="1" applyProtection="1">
      <alignment vertical="center" wrapText="1"/>
    </xf>
    <xf numFmtId="0" fontId="11" fillId="0" borderId="12" xfId="0" applyNumberFormat="1" applyFont="1" applyBorder="1" applyAlignment="1" applyProtection="1">
      <alignment vertical="center"/>
    </xf>
    <xf numFmtId="0" fontId="11" fillId="0" borderId="2" xfId="0" applyFont="1" applyBorder="1" applyAlignment="1" applyProtection="1">
      <alignment vertical="center" wrapText="1"/>
    </xf>
    <xf numFmtId="0" fontId="12" fillId="0" borderId="0" xfId="0" applyFont="1" applyFill="1" applyBorder="1" applyAlignment="1" applyProtection="1">
      <alignment vertical="center"/>
    </xf>
    <xf numFmtId="0" fontId="12" fillId="0" borderId="2" xfId="0" applyFont="1" applyFill="1" applyBorder="1" applyAlignment="1" applyProtection="1">
      <alignment horizontal="center" vertical="center"/>
    </xf>
    <xf numFmtId="0" fontId="3" fillId="0" borderId="13" xfId="0" applyFont="1" applyFill="1" applyBorder="1" applyAlignment="1" applyProtection="1">
      <alignment vertical="center"/>
    </xf>
    <xf numFmtId="0" fontId="3" fillId="0" borderId="14" xfId="0" applyFont="1" applyBorder="1" applyAlignment="1" applyProtection="1">
      <alignment vertical="center"/>
    </xf>
    <xf numFmtId="0" fontId="9" fillId="0" borderId="15" xfId="0" applyFont="1" applyBorder="1" applyAlignment="1" applyProtection="1">
      <alignment horizontal="left" vertical="top"/>
    </xf>
    <xf numFmtId="0" fontId="0" fillId="0" borderId="13" xfId="0" applyBorder="1" applyAlignment="1" applyProtection="1">
      <alignment vertical="center"/>
    </xf>
    <xf numFmtId="0" fontId="0" fillId="0" borderId="2" xfId="0" applyBorder="1" applyAlignme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1" fillId="0" borderId="0" xfId="0" applyFont="1" applyBorder="1" applyAlignment="1" applyProtection="1">
      <alignment vertical="center"/>
    </xf>
    <xf numFmtId="0" fontId="1" fillId="0" borderId="16" xfId="0" applyFont="1" applyBorder="1" applyAlignment="1" applyProtection="1">
      <alignment vertical="center"/>
    </xf>
    <xf numFmtId="0" fontId="0" fillId="0" borderId="0" xfId="0" applyBorder="1" applyAlignment="1" applyProtection="1">
      <alignment vertical="center"/>
    </xf>
    <xf numFmtId="0" fontId="3" fillId="0" borderId="0" xfId="0" applyFont="1" applyFill="1" applyBorder="1" applyAlignment="1" applyProtection="1">
      <alignment horizontal="center" vertical="center"/>
      <protection locked="0"/>
    </xf>
    <xf numFmtId="0" fontId="11" fillId="0" borderId="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17" xfId="0" applyFont="1" applyFill="1" applyBorder="1" applyAlignment="1" applyProtection="1">
      <alignment vertical="center" wrapText="1"/>
    </xf>
    <xf numFmtId="12" fontId="3" fillId="0" borderId="1" xfId="0" applyNumberFormat="1" applyFont="1" applyFill="1" applyBorder="1" applyAlignment="1" applyProtection="1">
      <alignment vertical="center"/>
      <protection locked="0"/>
    </xf>
    <xf numFmtId="1" fontId="3" fillId="0" borderId="0" xfId="0" applyNumberFormat="1" applyFont="1" applyFill="1" applyBorder="1" applyAlignment="1" applyProtection="1">
      <alignment vertical="center" wrapText="1"/>
    </xf>
    <xf numFmtId="0" fontId="2" fillId="2" borderId="18" xfId="0" applyFont="1" applyFill="1" applyBorder="1" applyAlignment="1" applyProtection="1">
      <alignment horizontal="center" vertical="center"/>
    </xf>
    <xf numFmtId="0" fontId="20" fillId="0" borderId="0" xfId="0" applyNumberFormat="1" applyFont="1" applyAlignment="1">
      <alignment vertical="top" wrapText="1"/>
    </xf>
    <xf numFmtId="0" fontId="2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67" xfId="0" applyNumberFormat="1"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Border="1" applyAlignment="1">
      <alignment vertical="top" wrapText="1"/>
    </xf>
    <xf numFmtId="0" fontId="0" fillId="0" borderId="71" xfId="0" applyBorder="1" applyAlignment="1">
      <alignment vertical="top" wrapText="1"/>
    </xf>
    <xf numFmtId="0" fontId="0" fillId="0" borderId="67" xfId="0" applyBorder="1" applyAlignment="1">
      <alignment vertical="top" wrapText="1"/>
    </xf>
    <xf numFmtId="0" fontId="20" fillId="0" borderId="0" xfId="0" applyFont="1" applyAlignment="1">
      <alignment horizontal="center" vertical="top" wrapText="1"/>
    </xf>
    <xf numFmtId="0" fontId="0" fillId="0" borderId="0" xfId="0" applyAlignment="1">
      <alignment horizontal="center" vertical="top" wrapText="1"/>
    </xf>
    <xf numFmtId="0" fontId="20" fillId="0" borderId="0" xfId="0" applyNumberFormat="1" applyFont="1" applyAlignment="1">
      <alignment horizontal="center" vertical="top" wrapText="1"/>
    </xf>
    <xf numFmtId="0" fontId="0" fillId="0" borderId="68" xfId="0" applyBorder="1" applyAlignment="1">
      <alignment horizontal="center" vertical="top" wrapText="1"/>
    </xf>
    <xf numFmtId="0" fontId="0" fillId="0" borderId="72" xfId="0" applyBorder="1" applyAlignment="1">
      <alignment horizontal="center" vertical="top" wrapText="1"/>
    </xf>
    <xf numFmtId="0" fontId="15" fillId="0" borderId="73" xfId="1" applyNumberFormat="1" applyBorder="1" applyAlignment="1" applyProtection="1">
      <alignment horizontal="center" vertical="top" wrapText="1"/>
    </xf>
    <xf numFmtId="0" fontId="0" fillId="0" borderId="71" xfId="0" applyBorder="1" applyAlignment="1">
      <alignment horizontal="center" vertical="top" wrapText="1"/>
    </xf>
    <xf numFmtId="0" fontId="15" fillId="0" borderId="74" xfId="1" applyNumberFormat="1" applyBorder="1" applyAlignment="1" applyProtection="1">
      <alignment horizontal="center" vertical="top" wrapText="1"/>
    </xf>
    <xf numFmtId="0" fontId="15" fillId="0" borderId="73" xfId="1" applyBorder="1" applyAlignment="1" applyProtection="1">
      <alignment horizontal="center" vertical="top" wrapText="1"/>
    </xf>
    <xf numFmtId="0" fontId="0" fillId="0" borderId="0" xfId="0" applyBorder="1" applyAlignment="1" applyProtection="1">
      <alignment vertical="center"/>
      <protection locked="0"/>
    </xf>
    <xf numFmtId="0" fontId="0" fillId="0" borderId="0" xfId="0" applyBorder="1" applyAlignment="1" applyProtection="1">
      <alignment vertical="center"/>
      <protection locked="0"/>
    </xf>
    <xf numFmtId="0" fontId="1" fillId="0" borderId="19"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22" xfId="0" applyFont="1" applyBorder="1" applyAlignment="1" applyProtection="1">
      <alignment horizontal="left" vertical="top"/>
    </xf>
    <xf numFmtId="0" fontId="16" fillId="0" borderId="23"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 fillId="0" borderId="29" xfId="0" applyFont="1" applyBorder="1" applyAlignment="1" applyProtection="1">
      <alignment horizontal="center" wrapText="1"/>
    </xf>
    <xf numFmtId="0" fontId="3" fillId="0" borderId="4" xfId="0" applyFont="1" applyBorder="1" applyAlignment="1" applyProtection="1">
      <alignment horizontal="center" wrapText="1"/>
    </xf>
    <xf numFmtId="0" fontId="3" fillId="0" borderId="22" xfId="0" applyFont="1" applyBorder="1" applyAlignment="1" applyProtection="1">
      <alignment horizontal="center" wrapText="1"/>
    </xf>
    <xf numFmtId="0" fontId="3" fillId="0" borderId="13"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1" xfId="0" applyFont="1" applyBorder="1" applyAlignment="1" applyProtection="1">
      <alignment horizontal="center" wrapText="1"/>
    </xf>
    <xf numFmtId="164" fontId="2" fillId="0" borderId="3" xfId="0" applyNumberFormat="1" applyFont="1" applyBorder="1" applyAlignment="1" applyProtection="1">
      <alignment horizontal="center" vertical="center"/>
    </xf>
    <xf numFmtId="164" fontId="2" fillId="0" borderId="30" xfId="0" applyNumberFormat="1" applyFont="1"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0" fillId="0" borderId="5" xfId="0" applyBorder="1" applyAlignment="1" applyProtection="1">
      <alignment horizontal="center" vertical="center"/>
    </xf>
    <xf numFmtId="0" fontId="3" fillId="0" borderId="21"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 fillId="0" borderId="34" xfId="0" applyFont="1" applyBorder="1" applyAlignment="1" applyProtection="1">
      <alignment horizontal="left" vertical="top"/>
    </xf>
    <xf numFmtId="0" fontId="1" fillId="0" borderId="35" xfId="0" applyFont="1" applyBorder="1" applyAlignment="1" applyProtection="1">
      <alignment horizontal="left" vertical="top"/>
    </xf>
    <xf numFmtId="0" fontId="1" fillId="0" borderId="36" xfId="0" applyFont="1" applyBorder="1" applyAlignment="1" applyProtection="1">
      <alignment horizontal="left" vertical="top"/>
    </xf>
    <xf numFmtId="0" fontId="1" fillId="0" borderId="37" xfId="0" applyFont="1" applyBorder="1" applyAlignment="1" applyProtection="1">
      <alignment vertical="top"/>
    </xf>
    <xf numFmtId="0" fontId="3" fillId="0" borderId="32" xfId="0" applyFont="1" applyBorder="1" applyAlignment="1" applyProtection="1">
      <alignment horizontal="center" vertical="center"/>
    </xf>
    <xf numFmtId="0" fontId="3" fillId="0" borderId="27" xfId="0" applyFont="1" applyBorder="1" applyAlignment="1" applyProtection="1">
      <alignment horizontal="center" vertical="center"/>
    </xf>
    <xf numFmtId="0" fontId="2" fillId="2" borderId="38"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0" fillId="0" borderId="40" xfId="0" applyBorder="1" applyAlignment="1" applyProtection="1">
      <alignment horizontal="center" vertical="center"/>
    </xf>
    <xf numFmtId="0" fontId="3" fillId="0" borderId="31" xfId="0" applyFont="1" applyBorder="1" applyAlignment="1" applyProtection="1">
      <alignment vertical="center"/>
    </xf>
    <xf numFmtId="0" fontId="3" fillId="0" borderId="32" xfId="0" applyFont="1" applyBorder="1" applyAlignment="1" applyProtection="1">
      <alignment vertical="center"/>
    </xf>
    <xf numFmtId="0" fontId="3" fillId="0" borderId="33" xfId="0" applyFont="1" applyBorder="1" applyAlignment="1" applyProtection="1">
      <alignment vertical="center"/>
    </xf>
    <xf numFmtId="0" fontId="1" fillId="0" borderId="41" xfId="0" applyFont="1" applyBorder="1" applyAlignment="1" applyProtection="1">
      <alignment horizontal="left" vertical="top"/>
    </xf>
    <xf numFmtId="0" fontId="1" fillId="0" borderId="42" xfId="0" applyFont="1" applyBorder="1" applyAlignment="1" applyProtection="1">
      <alignment horizontal="left" vertical="top"/>
    </xf>
    <xf numFmtId="0" fontId="1" fillId="0" borderId="43" xfId="0" applyFont="1" applyBorder="1" applyAlignment="1" applyProtection="1">
      <alignment vertical="top"/>
    </xf>
    <xf numFmtId="0" fontId="1" fillId="0" borderId="41" xfId="0" applyFont="1" applyBorder="1" applyAlignment="1" applyProtection="1">
      <alignment vertical="top"/>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3" fillId="0" borderId="28" xfId="0" applyFont="1" applyBorder="1" applyAlignment="1" applyProtection="1">
      <alignment vertical="center"/>
    </xf>
    <xf numFmtId="0" fontId="3" fillId="0" borderId="13" xfId="0" applyFont="1" applyBorder="1" applyAlignment="1" applyProtection="1">
      <alignment vertical="center"/>
    </xf>
    <xf numFmtId="0" fontId="3" fillId="0" borderId="0" xfId="0" applyFont="1" applyBorder="1" applyAlignment="1" applyProtection="1">
      <alignment vertical="center"/>
    </xf>
    <xf numFmtId="0" fontId="3" fillId="0" borderId="2" xfId="0" applyFont="1" applyBorder="1" applyAlignment="1" applyProtection="1">
      <alignment vertical="center"/>
    </xf>
    <xf numFmtId="0" fontId="3" fillId="0" borderId="18" xfId="0" applyFont="1" applyBorder="1" applyAlignment="1" applyProtection="1">
      <alignment horizontal="center" vertical="center"/>
    </xf>
    <xf numFmtId="0" fontId="13" fillId="0" borderId="44" xfId="0" applyFont="1" applyBorder="1" applyAlignment="1" applyProtection="1">
      <alignment horizontal="justify" vertical="center" wrapText="1"/>
    </xf>
    <xf numFmtId="0" fontId="2" fillId="0" borderId="13" xfId="0" applyFont="1" applyBorder="1" applyAlignment="1" applyProtection="1">
      <alignment horizontal="center" vertical="center"/>
    </xf>
    <xf numFmtId="0" fontId="2"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1" xfId="0" applyFont="1" applyBorder="1" applyAlignment="1" applyProtection="1">
      <alignment horizontal="right" vertical="center"/>
    </xf>
    <xf numFmtId="0" fontId="9" fillId="0" borderId="23" xfId="0" applyFont="1" applyBorder="1" applyAlignment="1" applyProtection="1">
      <alignment horizontal="right" vertical="center"/>
    </xf>
    <xf numFmtId="0" fontId="9" fillId="0" borderId="38"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164" fontId="5" fillId="0" borderId="48" xfId="0" applyNumberFormat="1" applyFont="1" applyFill="1" applyBorder="1" applyAlignment="1" applyProtection="1">
      <alignment horizontal="center" vertical="center"/>
    </xf>
    <xf numFmtId="164" fontId="5" fillId="0" borderId="18" xfId="0" applyNumberFormat="1" applyFont="1" applyFill="1" applyBorder="1" applyAlignment="1" applyProtection="1">
      <alignment horizontal="center" vertical="center"/>
    </xf>
    <xf numFmtId="164" fontId="5" fillId="0" borderId="39" xfId="0" applyNumberFormat="1" applyFont="1" applyFill="1" applyBorder="1" applyAlignment="1" applyProtection="1">
      <alignment horizontal="center" vertical="center"/>
    </xf>
    <xf numFmtId="0" fontId="3" fillId="0" borderId="13" xfId="0" applyFont="1" applyBorder="1" applyAlignment="1" applyProtection="1">
      <alignment horizontal="left" vertical="center"/>
      <protection locked="0"/>
    </xf>
    <xf numFmtId="164" fontId="2" fillId="0" borderId="3" xfId="0" applyNumberFormat="1" applyFont="1" applyBorder="1" applyAlignment="1" applyProtection="1">
      <alignment horizontal="center" vertical="center"/>
      <protection locked="0"/>
    </xf>
    <xf numFmtId="164" fontId="2" fillId="0" borderId="3" xfId="0" applyNumberFormat="1" applyFont="1" applyBorder="1" applyAlignment="1" applyProtection="1">
      <alignment horizontal="center" vertical="center" wrapText="1"/>
    </xf>
    <xf numFmtId="164" fontId="2" fillId="0" borderId="45" xfId="0" applyNumberFormat="1" applyFont="1" applyBorder="1" applyAlignment="1" applyProtection="1">
      <alignment horizontal="center" vertical="center" wrapText="1"/>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164" fontId="2" fillId="0" borderId="45" xfId="0" applyNumberFormat="1" applyFont="1" applyBorder="1" applyAlignment="1" applyProtection="1">
      <alignment horizontal="center" vertical="center"/>
      <protection locked="0"/>
    </xf>
    <xf numFmtId="0" fontId="2" fillId="2" borderId="47"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8" fillId="0" borderId="31" xfId="0" applyFont="1" applyBorder="1" applyAlignment="1" applyProtection="1">
      <alignment horizontal="center" vertical="center" wrapText="1"/>
    </xf>
    <xf numFmtId="0" fontId="18" fillId="0" borderId="32" xfId="0" applyFont="1" applyBorder="1" applyAlignment="1" applyProtection="1">
      <alignment horizontal="center" vertical="center" wrapText="1"/>
    </xf>
    <xf numFmtId="0" fontId="18" fillId="0" borderId="49"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9" fillId="0" borderId="50" xfId="0" applyFont="1" applyBorder="1" applyAlignment="1" applyProtection="1">
      <alignment horizontal="center" vertical="center"/>
    </xf>
    <xf numFmtId="0" fontId="9" fillId="0" borderId="44" xfId="0" applyFont="1" applyBorder="1" applyAlignment="1" applyProtection="1">
      <alignment horizontal="center" vertical="center"/>
    </xf>
    <xf numFmtId="0" fontId="9" fillId="0" borderId="1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0" xfId="0" applyFont="1" applyBorder="1" applyAlignment="1" applyProtection="1">
      <alignment horizontal="center" vertical="center"/>
    </xf>
    <xf numFmtId="0" fontId="4" fillId="0" borderId="27"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164" fontId="2" fillId="0" borderId="30" xfId="0" applyNumberFormat="1" applyFont="1" applyBorder="1" applyAlignment="1" applyProtection="1">
      <alignment horizontal="center" vertical="center" wrapText="1"/>
    </xf>
    <xf numFmtId="164" fontId="2" fillId="0" borderId="46" xfId="0" applyNumberFormat="1" applyFont="1" applyBorder="1" applyAlignment="1" applyProtection="1">
      <alignment horizontal="center" vertical="center" wrapText="1"/>
    </xf>
    <xf numFmtId="164" fontId="2" fillId="0" borderId="45" xfId="0" applyNumberFormat="1" applyFont="1" applyBorder="1" applyAlignment="1" applyProtection="1">
      <alignment horizontal="center" vertical="center"/>
    </xf>
    <xf numFmtId="164" fontId="2" fillId="0" borderId="46" xfId="0" applyNumberFormat="1" applyFont="1" applyBorder="1" applyAlignment="1" applyProtection="1">
      <alignment horizontal="center" vertical="center"/>
    </xf>
    <xf numFmtId="0" fontId="6" fillId="0" borderId="26" xfId="0" applyFont="1" applyBorder="1" applyAlignment="1" applyProtection="1">
      <alignment horizontal="right" vertical="top" wrapText="1"/>
      <protection locked="0"/>
    </xf>
    <xf numFmtId="0" fontId="6" fillId="0" borderId="27" xfId="0" applyFont="1" applyBorder="1" applyAlignment="1" applyProtection="1">
      <alignment horizontal="right" vertical="top" wrapText="1"/>
      <protection locked="0"/>
    </xf>
    <xf numFmtId="0" fontId="2" fillId="0" borderId="27"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13" fillId="0" borderId="51" xfId="0" applyFont="1" applyBorder="1" applyAlignment="1" applyProtection="1">
      <alignment horizontal="left" vertical="center" wrapText="1"/>
    </xf>
    <xf numFmtId="0" fontId="13" fillId="0" borderId="37" xfId="0" applyFont="1" applyBorder="1" applyAlignment="1" applyProtection="1">
      <alignment horizontal="left" vertical="center" wrapText="1"/>
    </xf>
    <xf numFmtId="0" fontId="13" fillId="0" borderId="52" xfId="0" applyFont="1" applyBorder="1" applyAlignment="1" applyProtection="1">
      <alignment horizontal="left" vertical="center" wrapText="1"/>
    </xf>
    <xf numFmtId="0" fontId="8" fillId="0" borderId="51"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2" fillId="0" borderId="26" xfId="0" applyFont="1" applyBorder="1" applyAlignment="1" applyProtection="1">
      <alignment horizontal="right" vertical="center" wrapText="1"/>
    </xf>
    <xf numFmtId="0" fontId="2" fillId="0" borderId="27" xfId="0" applyFont="1" applyBorder="1" applyAlignment="1" applyProtection="1">
      <alignment horizontal="right" vertical="center" wrapText="1"/>
    </xf>
    <xf numFmtId="0" fontId="13" fillId="0" borderId="53" xfId="0" applyFont="1" applyBorder="1" applyAlignment="1" applyProtection="1">
      <alignment horizontal="left" vertical="center" wrapText="1"/>
    </xf>
    <xf numFmtId="0" fontId="13" fillId="0" borderId="41" xfId="0" applyFont="1" applyBorder="1" applyAlignment="1" applyProtection="1">
      <alignment horizontal="left" vertical="center" wrapText="1"/>
    </xf>
    <xf numFmtId="0" fontId="13" fillId="0" borderId="54" xfId="0" applyFont="1" applyBorder="1" applyAlignment="1" applyProtection="1">
      <alignment horizontal="left" vertical="center" wrapText="1"/>
    </xf>
    <xf numFmtId="0" fontId="8" fillId="0" borderId="19"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6" fillId="0" borderId="27"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0" fontId="4" fillId="0" borderId="13" xfId="0" applyFont="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2" xfId="0" applyFont="1" applyBorder="1" applyAlignment="1" applyProtection="1">
      <alignment horizontal="right" vertical="center" wrapText="1"/>
    </xf>
    <xf numFmtId="164" fontId="2" fillId="0" borderId="26" xfId="0" applyNumberFormat="1" applyFont="1" applyBorder="1" applyAlignment="1" applyProtection="1">
      <alignment horizontal="center" vertical="center"/>
    </xf>
    <xf numFmtId="164" fontId="2" fillId="0" borderId="27" xfId="0" applyNumberFormat="1" applyFont="1" applyBorder="1" applyAlignment="1" applyProtection="1">
      <alignment horizontal="center" vertical="center"/>
    </xf>
    <xf numFmtId="164" fontId="2" fillId="0" borderId="28" xfId="0" applyNumberFormat="1" applyFont="1" applyBorder="1" applyAlignment="1" applyProtection="1">
      <alignment horizontal="center" vertical="center"/>
    </xf>
    <xf numFmtId="0" fontId="6" fillId="0" borderId="55" xfId="0" applyFont="1" applyBorder="1" applyAlignment="1" applyProtection="1">
      <alignment horizontal="right" vertical="top" wrapText="1"/>
      <protection locked="0"/>
    </xf>
    <xf numFmtId="0" fontId="6" fillId="0" borderId="17" xfId="0" applyFont="1" applyBorder="1" applyAlignment="1" applyProtection="1">
      <alignment horizontal="right" vertical="top" wrapText="1"/>
      <protection locked="0"/>
    </xf>
    <xf numFmtId="0" fontId="6" fillId="0" borderId="17" xfId="0" applyFont="1" applyBorder="1" applyAlignment="1" applyProtection="1">
      <alignment horizontal="left" vertical="top" wrapText="1"/>
    </xf>
    <xf numFmtId="0" fontId="6" fillId="0" borderId="25" xfId="0" applyFont="1" applyBorder="1" applyAlignment="1" applyProtection="1">
      <alignment horizontal="left" vertical="top" wrapText="1"/>
    </xf>
    <xf numFmtId="0" fontId="13" fillId="0" borderId="3" xfId="0"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3" fillId="0" borderId="26"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18" xfId="0" applyFont="1" applyBorder="1" applyAlignment="1" applyProtection="1">
      <alignment vertical="center"/>
    </xf>
    <xf numFmtId="0" fontId="2" fillId="0" borderId="31"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17" fillId="0" borderId="56" xfId="0"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17" fillId="0" borderId="49"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3" fillId="0" borderId="1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58" xfId="0" applyFont="1" applyFill="1" applyBorder="1" applyAlignment="1" applyProtection="1">
      <alignment horizontal="center" vertical="center" wrapText="1"/>
    </xf>
    <xf numFmtId="0" fontId="0" fillId="0" borderId="57" xfId="0" applyBorder="1"/>
    <xf numFmtId="0" fontId="3" fillId="0" borderId="58" xfId="0" applyFont="1" applyBorder="1" applyAlignment="1" applyProtection="1">
      <alignment horizontal="center" vertical="center"/>
    </xf>
    <xf numFmtId="0" fontId="0" fillId="0" borderId="16" xfId="0" applyBorder="1"/>
    <xf numFmtId="0" fontId="0" fillId="0" borderId="59" xfId="0" applyBorder="1"/>
    <xf numFmtId="1" fontId="3" fillId="0" borderId="19" xfId="0" applyNumberFormat="1" applyFont="1" applyBorder="1" applyAlignment="1" applyProtection="1">
      <alignment horizontal="center" vertical="center" wrapText="1"/>
      <protection locked="0"/>
    </xf>
    <xf numFmtId="1" fontId="3" fillId="0" borderId="16" xfId="0" applyNumberFormat="1" applyFont="1" applyBorder="1" applyAlignment="1" applyProtection="1">
      <alignment horizontal="center" vertical="center" wrapText="1"/>
      <protection locked="0"/>
    </xf>
    <xf numFmtId="1" fontId="3" fillId="0" borderId="20" xfId="0" applyNumberFormat="1" applyFont="1" applyBorder="1" applyAlignment="1" applyProtection="1">
      <alignment horizontal="center" vertical="center" wrapText="1"/>
      <protection locked="0"/>
    </xf>
    <xf numFmtId="0" fontId="11" fillId="0" borderId="0" xfId="0" applyNumberFormat="1" applyFont="1" applyBorder="1" applyAlignment="1" applyProtection="1">
      <alignment horizontal="center" vertical="center" wrapText="1"/>
    </xf>
    <xf numFmtId="0" fontId="12" fillId="0" borderId="37" xfId="0" applyNumberFormat="1" applyFont="1" applyBorder="1" applyAlignment="1" applyProtection="1">
      <alignment horizontal="center"/>
    </xf>
    <xf numFmtId="0" fontId="12" fillId="0" borderId="60" xfId="0" applyNumberFormat="1" applyFont="1" applyBorder="1" applyAlignment="1" applyProtection="1">
      <alignment horizontal="center" vertical="center"/>
    </xf>
    <xf numFmtId="0" fontId="12" fillId="0" borderId="27" xfId="0" applyNumberFormat="1" applyFont="1" applyBorder="1" applyAlignment="1" applyProtection="1">
      <alignment horizontal="center" vertical="center"/>
    </xf>
    <xf numFmtId="0" fontId="12" fillId="0" borderId="28" xfId="0" applyNumberFormat="1" applyFont="1" applyBorder="1" applyAlignment="1" applyProtection="1">
      <alignment horizontal="center" vertical="center"/>
    </xf>
    <xf numFmtId="0" fontId="11" fillId="0" borderId="23" xfId="0" applyNumberFormat="1" applyFont="1" applyBorder="1" applyAlignment="1" applyProtection="1">
      <alignment horizontal="right" vertical="center" wrapText="1"/>
    </xf>
    <xf numFmtId="0" fontId="11" fillId="0" borderId="0" xfId="0" applyNumberFormat="1" applyFont="1" applyBorder="1" applyAlignment="1" applyProtection="1">
      <alignment horizontal="right" vertical="center" wrapText="1"/>
    </xf>
    <xf numFmtId="0" fontId="11" fillId="0" borderId="1" xfId="0" applyNumberFormat="1" applyFont="1" applyBorder="1" applyAlignment="1" applyProtection="1">
      <alignment horizontal="right" vertical="center" wrapText="1"/>
    </xf>
    <xf numFmtId="14" fontId="3" fillId="0" borderId="19" xfId="0" applyNumberFormat="1" applyFont="1" applyBorder="1" applyAlignment="1" applyProtection="1">
      <alignment horizontal="center" vertical="center" wrapText="1"/>
      <protection locked="0"/>
    </xf>
    <xf numFmtId="14" fontId="3" fillId="0" borderId="16" xfId="0" applyNumberFormat="1" applyFont="1" applyBorder="1" applyAlignment="1" applyProtection="1">
      <alignment horizontal="center" vertical="center" wrapText="1"/>
      <protection locked="0"/>
    </xf>
    <xf numFmtId="14" fontId="3" fillId="0" borderId="20" xfId="0" applyNumberFormat="1" applyFont="1" applyBorder="1" applyAlignment="1" applyProtection="1">
      <alignment horizontal="center" vertical="center" wrapText="1"/>
      <protection locked="0"/>
    </xf>
    <xf numFmtId="0" fontId="12" fillId="0" borderId="23" xfId="0" applyNumberFormat="1" applyFont="1" applyBorder="1" applyAlignment="1" applyProtection="1">
      <alignment horizontal="right" vertical="center" wrapText="1"/>
    </xf>
    <xf numFmtId="0" fontId="12" fillId="0" borderId="0" xfId="0" applyNumberFormat="1" applyFont="1" applyBorder="1" applyAlignment="1" applyProtection="1">
      <alignment horizontal="right" vertical="center" wrapText="1"/>
    </xf>
    <xf numFmtId="0" fontId="12" fillId="0" borderId="1" xfId="0" applyNumberFormat="1" applyFont="1" applyBorder="1" applyAlignment="1" applyProtection="1">
      <alignment horizontal="right" vertical="center" wrapText="1"/>
    </xf>
    <xf numFmtId="0" fontId="3" fillId="0" borderId="31" xfId="0" applyFont="1" applyBorder="1" applyAlignment="1" applyProtection="1">
      <alignment horizontal="center" vertical="center"/>
    </xf>
    <xf numFmtId="0" fontId="3" fillId="0" borderId="33"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 fontId="2" fillId="0" borderId="19" xfId="0" applyNumberFormat="1" applyFont="1" applyFill="1" applyBorder="1" applyAlignment="1" applyProtection="1">
      <alignment horizontal="center" vertical="center"/>
    </xf>
    <xf numFmtId="1" fontId="2" fillId="0" borderId="16" xfId="0" applyNumberFormat="1" applyFont="1" applyFill="1" applyBorder="1" applyAlignment="1" applyProtection="1">
      <alignment horizontal="center" vertical="center"/>
    </xf>
    <xf numFmtId="1" fontId="2" fillId="0" borderId="20" xfId="0" applyNumberFormat="1" applyFont="1" applyFill="1" applyBorder="1" applyAlignment="1" applyProtection="1">
      <alignment horizontal="center" vertical="center"/>
    </xf>
    <xf numFmtId="0" fontId="3" fillId="0" borderId="13" xfId="0" applyFont="1" applyBorder="1" applyAlignment="1" applyProtection="1">
      <alignment horizontal="center" vertical="center"/>
    </xf>
    <xf numFmtId="0" fontId="3" fillId="0" borderId="26" xfId="0" applyFont="1" applyBorder="1" applyAlignment="1" applyProtection="1">
      <alignment horizontal="center" vertical="center"/>
    </xf>
    <xf numFmtId="0" fontId="11" fillId="0" borderId="32" xfId="0" applyNumberFormat="1" applyFont="1" applyBorder="1" applyAlignment="1" applyProtection="1">
      <alignment horizontal="left" vertical="center" wrapText="1"/>
    </xf>
    <xf numFmtId="0" fontId="11" fillId="0" borderId="0" xfId="0" applyNumberFormat="1" applyFont="1" applyBorder="1" applyAlignment="1" applyProtection="1">
      <alignment horizontal="left" vertical="center" wrapText="1"/>
    </xf>
    <xf numFmtId="0" fontId="11" fillId="0" borderId="27" xfId="0" applyNumberFormat="1" applyFont="1" applyBorder="1" applyAlignment="1" applyProtection="1">
      <alignment horizontal="left" vertical="center" wrapText="1"/>
    </xf>
    <xf numFmtId="0" fontId="12" fillId="0" borderId="44" xfId="0" applyNumberFormat="1" applyFont="1" applyBorder="1" applyAlignment="1" applyProtection="1">
      <alignment horizontal="center"/>
    </xf>
    <xf numFmtId="0" fontId="12" fillId="0" borderId="56" xfId="0" applyNumberFormat="1" applyFont="1" applyBorder="1" applyAlignment="1" applyProtection="1">
      <alignment horizontal="center" vertical="center" wrapText="1"/>
    </xf>
    <xf numFmtId="0" fontId="12" fillId="0" borderId="32" xfId="0" applyNumberFormat="1" applyFont="1" applyBorder="1" applyAlignment="1" applyProtection="1">
      <alignment horizontal="center" vertical="center" wrapText="1"/>
    </xf>
    <xf numFmtId="0" fontId="12" fillId="0" borderId="33" xfId="0" applyNumberFormat="1" applyFont="1" applyBorder="1" applyAlignment="1" applyProtection="1">
      <alignment horizontal="center" vertical="center" wrapText="1"/>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61" xfId="0" applyFont="1" applyBorder="1" applyAlignment="1" applyProtection="1">
      <alignment horizontal="center" vertical="center" wrapText="1"/>
    </xf>
    <xf numFmtId="0" fontId="3" fillId="0" borderId="1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3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27" xfId="0" applyFont="1" applyBorder="1" applyAlignment="1" applyProtection="1">
      <alignment vertical="center" wrapText="1"/>
    </xf>
    <xf numFmtId="0" fontId="12" fillId="0" borderId="32" xfId="0" applyFont="1" applyBorder="1" applyAlignment="1" applyProtection="1">
      <alignment horizontal="center" vertical="center"/>
    </xf>
    <xf numFmtId="0" fontId="12" fillId="0" borderId="49" xfId="0" applyFont="1" applyBorder="1" applyAlignment="1" applyProtection="1">
      <alignment horizontal="center" vertical="center"/>
    </xf>
    <xf numFmtId="0" fontId="11" fillId="0" borderId="56" xfId="0" applyFont="1" applyBorder="1" applyAlignment="1" applyProtection="1">
      <alignment horizontal="center" vertical="center"/>
    </xf>
    <xf numFmtId="0" fontId="0" fillId="0" borderId="23" xfId="0" applyBorder="1" applyAlignment="1">
      <alignment horizontal="center" vertical="center"/>
    </xf>
    <xf numFmtId="0" fontId="0" fillId="0" borderId="60" xfId="0" applyBorder="1" applyAlignment="1">
      <alignment horizontal="center" vertical="center"/>
    </xf>
    <xf numFmtId="0" fontId="11" fillId="0" borderId="29"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1" fillId="0" borderId="4"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7" xfId="0" applyFont="1" applyBorder="1" applyAlignment="1" applyProtection="1">
      <alignment horizontal="left" vertical="center" wrapText="1"/>
    </xf>
    <xf numFmtId="0" fontId="3" fillId="0" borderId="4"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60" xfId="0" applyFont="1" applyBorder="1" applyAlignment="1" applyProtection="1">
      <alignment horizontal="left" vertical="center" wrapText="1"/>
    </xf>
    <xf numFmtId="0" fontId="11" fillId="0" borderId="21"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60" xfId="0" applyFont="1" applyBorder="1" applyAlignment="1" applyProtection="1">
      <alignment horizontal="center" vertical="center" wrapText="1"/>
    </xf>
    <xf numFmtId="0" fontId="0" fillId="0" borderId="4" xfId="0" applyFill="1" applyBorder="1" applyAlignment="1" applyProtection="1">
      <alignment horizontal="center" vertical="center"/>
    </xf>
    <xf numFmtId="0" fontId="0" fillId="0" borderId="22" xfId="0" applyFill="1" applyBorder="1" applyAlignment="1" applyProtection="1">
      <alignment horizontal="center" vertical="center"/>
    </xf>
    <xf numFmtId="0" fontId="11" fillId="0" borderId="21"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12" fillId="0" borderId="27" xfId="0" applyFont="1" applyBorder="1" applyAlignment="1" applyProtection="1">
      <alignment horizontal="center" vertical="center"/>
    </xf>
    <xf numFmtId="0" fontId="12" fillId="0" borderId="12" xfId="0" applyFont="1" applyBorder="1" applyAlignment="1" applyProtection="1">
      <alignment horizontal="center" vertical="center"/>
    </xf>
    <xf numFmtId="0" fontId="3" fillId="0" borderId="32"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1" fillId="0" borderId="56" xfId="0" applyFont="1" applyBorder="1" applyAlignment="1" applyProtection="1">
      <alignment horizontal="left" vertical="center" wrapText="1"/>
    </xf>
    <xf numFmtId="0" fontId="0" fillId="0" borderId="32"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60" xfId="0" applyBorder="1" applyAlignment="1">
      <alignment horizontal="left" vertical="center" wrapText="1"/>
    </xf>
    <xf numFmtId="0" fontId="0" fillId="0" borderId="27" xfId="0" applyBorder="1" applyAlignment="1">
      <alignment horizontal="left" vertical="center" wrapText="1"/>
    </xf>
    <xf numFmtId="0" fontId="0" fillId="0" borderId="61" xfId="0" applyFill="1" applyBorder="1" applyAlignment="1" applyProtection="1">
      <alignment horizontal="center" vertical="center"/>
    </xf>
    <xf numFmtId="0" fontId="11" fillId="0" borderId="55" xfId="0" applyFont="1" applyBorder="1" applyAlignment="1" applyProtection="1">
      <alignment horizontal="center" vertical="center" wrapText="1"/>
    </xf>
    <xf numFmtId="0" fontId="11" fillId="0" borderId="17" xfId="0" applyFont="1" applyBorder="1" applyAlignment="1" applyProtection="1">
      <alignment horizontal="left" vertical="center" wrapText="1"/>
    </xf>
    <xf numFmtId="0" fontId="3" fillId="0" borderId="4" xfId="0" applyFont="1" applyFill="1" applyBorder="1" applyAlignment="1" applyProtection="1">
      <alignment horizontal="left" vertical="center" wrapText="1"/>
      <protection locked="0"/>
    </xf>
    <xf numFmtId="0" fontId="0" fillId="0" borderId="4" xfId="0" applyBorder="1" applyAlignment="1" applyProtection="1">
      <alignment vertical="center"/>
      <protection locked="0"/>
    </xf>
    <xf numFmtId="0" fontId="0" fillId="0" borderId="22" xfId="0" applyBorder="1" applyAlignment="1" applyProtection="1">
      <alignment vertical="center"/>
      <protection locked="0"/>
    </xf>
    <xf numFmtId="0" fontId="3"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0" fontId="3" fillId="0" borderId="17" xfId="0" applyFont="1" applyFill="1" applyBorder="1" applyAlignment="1" applyProtection="1">
      <alignment horizontal="left" vertical="center" wrapText="1"/>
      <protection locked="0"/>
    </xf>
    <xf numFmtId="0" fontId="0" fillId="0" borderId="17" xfId="0" applyBorder="1" applyAlignment="1" applyProtection="1">
      <alignment vertical="center"/>
      <protection locked="0"/>
    </xf>
    <xf numFmtId="0" fontId="0" fillId="0" borderId="25" xfId="0" applyBorder="1" applyAlignment="1" applyProtection="1">
      <alignment vertical="center"/>
      <protection locked="0"/>
    </xf>
    <xf numFmtId="1" fontId="3" fillId="0" borderId="19" xfId="0" applyNumberFormat="1" applyFont="1" applyFill="1" applyBorder="1" applyAlignment="1" applyProtection="1">
      <alignment horizontal="center" vertical="center"/>
      <protection locked="0"/>
    </xf>
    <xf numFmtId="1" fontId="3" fillId="0" borderId="16" xfId="0" applyNumberFormat="1" applyFont="1" applyFill="1" applyBorder="1" applyAlignment="1" applyProtection="1">
      <alignment horizontal="center" vertical="center"/>
      <protection locked="0"/>
    </xf>
    <xf numFmtId="1" fontId="3" fillId="0" borderId="20" xfId="0" applyNumberFormat="1"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62" xfId="0" applyFill="1" applyBorder="1" applyAlignment="1" applyProtection="1">
      <alignment horizontal="center" vertical="center"/>
    </xf>
    <xf numFmtId="0" fontId="11" fillId="0" borderId="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3" fillId="0" borderId="17"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0" borderId="32" xfId="0" applyFont="1" applyBorder="1" applyAlignment="1" applyProtection="1">
      <alignment horizontal="left" vertical="center" wrapText="1"/>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24" xfId="0" applyFont="1" applyBorder="1" applyAlignment="1" applyProtection="1">
      <alignment horizontal="left" vertical="center" wrapText="1"/>
    </xf>
    <xf numFmtId="0" fontId="3" fillId="0" borderId="17"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center" vertical="center"/>
    </xf>
    <xf numFmtId="0" fontId="3" fillId="0" borderId="25" xfId="0" applyFont="1" applyBorder="1" applyAlignment="1" applyProtection="1">
      <alignment horizontal="center" vertical="center"/>
    </xf>
    <xf numFmtId="0" fontId="13" fillId="0" borderId="63" xfId="0" applyFont="1" applyBorder="1" applyAlignment="1" applyProtection="1">
      <alignment horizontal="left" vertical="center" wrapText="1"/>
    </xf>
    <xf numFmtId="0" fontId="13" fillId="0" borderId="34" xfId="0" applyFont="1" applyBorder="1" applyAlignment="1" applyProtection="1">
      <alignment horizontal="left" vertical="center" wrapText="1"/>
    </xf>
    <xf numFmtId="0" fontId="13" fillId="0" borderId="64" xfId="0" applyFont="1" applyBorder="1" applyAlignment="1" applyProtection="1">
      <alignment horizontal="left" vertical="center" wrapText="1"/>
    </xf>
    <xf numFmtId="0" fontId="2" fillId="2" borderId="32"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9" fillId="0" borderId="3" xfId="0" applyFont="1" applyBorder="1" applyAlignment="1" applyProtection="1">
      <alignment horizontal="center" vertical="center"/>
    </xf>
    <xf numFmtId="0" fontId="9" fillId="0" borderId="30" xfId="0" applyFont="1" applyBorder="1" applyAlignment="1" applyProtection="1">
      <alignment horizontal="center" vertical="center"/>
    </xf>
    <xf numFmtId="0" fontId="6" fillId="0" borderId="65" xfId="0" applyFont="1" applyBorder="1" applyAlignment="1" applyProtection="1">
      <alignment horizontal="center" vertical="center" textRotation="90" wrapText="1"/>
      <protection hidden="1"/>
    </xf>
    <xf numFmtId="0" fontId="6" fillId="0" borderId="5" xfId="0" applyFont="1" applyBorder="1" applyAlignment="1" applyProtection="1">
      <alignment horizontal="center" vertical="center" textRotation="90" wrapText="1"/>
      <protection hidden="1"/>
    </xf>
    <xf numFmtId="0" fontId="6" fillId="0" borderId="66" xfId="0" applyFont="1" applyBorder="1" applyAlignment="1" applyProtection="1">
      <alignment horizontal="center" vertical="center" textRotation="90" wrapText="1"/>
      <protection hidden="1"/>
    </xf>
    <xf numFmtId="0" fontId="6" fillId="0" borderId="65" xfId="0" applyFont="1" applyBorder="1" applyAlignment="1" applyProtection="1">
      <alignment horizontal="center" vertical="center" textRotation="90"/>
      <protection hidden="1"/>
    </xf>
    <xf numFmtId="0" fontId="6" fillId="0" borderId="5" xfId="0" applyFont="1" applyBorder="1" applyAlignment="1" applyProtection="1">
      <alignment horizontal="center" vertical="center" textRotation="90"/>
      <protection hidden="1"/>
    </xf>
  </cellXfs>
  <cellStyles count="2">
    <cellStyle name="Hipervínculo" xfId="1" builtinId="8"/>
    <cellStyle name="Normal" xfId="0" builtinId="0"/>
  </cellStyles>
  <dxfs count="133">
    <dxf>
      <fill>
        <patternFill>
          <bgColor rgb="FFFF0000"/>
        </patternFill>
      </fill>
    </dxf>
    <dxf>
      <font>
        <color rgb="FFFF0000"/>
      </font>
      <fill>
        <patternFill>
          <bgColor rgb="FFFF0000"/>
        </patternFill>
      </fill>
    </dxf>
    <dxf>
      <font>
        <color rgb="FFFF0000"/>
      </font>
      <fill>
        <patternFill>
          <bgColor rgb="FFFF0000"/>
        </patternFill>
      </fill>
    </dxf>
    <dxf>
      <font>
        <color theme="0"/>
      </font>
    </dxf>
    <dxf>
      <font>
        <strike val="0"/>
        <condense val="0"/>
        <extend val="0"/>
        <color indexed="9"/>
      </font>
    </dxf>
    <dxf>
      <font>
        <strike val="0"/>
        <condense val="0"/>
        <extend val="0"/>
        <color indexed="9"/>
      </font>
    </dxf>
    <dxf>
      <font>
        <strike val="0"/>
        <condense val="0"/>
        <extend val="0"/>
        <color indexed="9"/>
      </font>
    </dxf>
    <dxf>
      <font>
        <strike val="0"/>
        <condense val="0"/>
        <extend val="0"/>
        <color indexed="9"/>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6"/>
        </patternFill>
      </fill>
    </dxf>
    <dxf>
      <fill>
        <patternFill>
          <bgColor indexed="26"/>
        </patternFill>
      </fill>
    </dxf>
    <dxf>
      <font>
        <strike val="0"/>
        <condense val="0"/>
        <extend val="0"/>
      </font>
      <fill>
        <patternFill>
          <bgColor indexed="26"/>
        </patternFill>
      </fill>
    </dxf>
    <dxf>
      <fill>
        <patternFill>
          <bgColor rgb="FFFFFFCC"/>
        </patternFill>
      </fill>
    </dxf>
    <dxf>
      <fill>
        <patternFill>
          <bgColor rgb="FFFFFFCC"/>
        </patternFill>
      </fill>
    </dxf>
    <dxf>
      <fill>
        <patternFill>
          <bgColor indexed="27"/>
        </patternFill>
      </fill>
    </dxf>
    <dxf>
      <fill>
        <patternFill>
          <bgColor indexed="2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rgb="FFFF0000"/>
      </font>
      <fill>
        <patternFill>
          <bgColor indexed="10"/>
        </patternFill>
      </fill>
    </dxf>
    <dxf>
      <font>
        <strike val="0"/>
        <color indexed="9"/>
      </font>
    </dxf>
    <dxf>
      <font>
        <strike val="0"/>
        <color indexed="9"/>
      </font>
    </dxf>
    <dxf>
      <font>
        <strike val="0"/>
        <color indexed="9"/>
      </font>
    </dxf>
    <dxf>
      <fill>
        <patternFill>
          <bgColor rgb="FFFF0000"/>
        </patternFill>
      </fill>
    </dxf>
    <dxf>
      <font>
        <strike val="0"/>
        <condense val="0"/>
        <extend val="0"/>
      </font>
      <fill>
        <patternFill patternType="lightUp">
          <bgColor indexed="22"/>
        </patternFill>
      </fill>
    </dxf>
    <dxf>
      <fill>
        <patternFill patternType="none">
          <bgColor indexed="65"/>
        </patternFill>
      </fill>
    </dxf>
    <dxf>
      <fill>
        <patternFill patternType="none">
          <bgColor indexed="65"/>
        </patternFill>
      </fill>
    </dxf>
    <dxf>
      <font>
        <strike val="0"/>
        <condense val="0"/>
        <extend val="0"/>
        <color indexed="9"/>
      </font>
    </dxf>
    <dxf>
      <fill>
        <patternFill patternType="lightUp">
          <bgColor indexed="22"/>
        </patternFill>
      </fill>
    </dxf>
    <dxf>
      <fill>
        <patternFill patternType="none">
          <bgColor indexed="65"/>
        </patternFill>
      </fill>
    </dxf>
    <dxf>
      <fill>
        <patternFill patternType="none">
          <bgColor indexed="65"/>
        </patternFill>
      </fill>
    </dxf>
    <dxf>
      <fill>
        <patternFill patternType="lightUp">
          <bgColor indexed="22"/>
        </patternFill>
      </fill>
    </dxf>
    <dxf>
      <fill>
        <patternFill patternType="none">
          <bgColor indexed="65"/>
        </patternFill>
      </fill>
    </dxf>
    <dxf>
      <fill>
        <patternFill patternType="none">
          <bgColor indexed="65"/>
        </patternFill>
      </fill>
    </dxf>
    <dxf>
      <fill>
        <patternFill>
          <bgColor indexed="42"/>
        </patternFill>
      </fill>
    </dxf>
    <dxf>
      <fill>
        <patternFill>
          <bgColor indexed="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strike val="0"/>
        <condense val="0"/>
        <extend val="0"/>
        <color indexed="9"/>
      </font>
    </dxf>
    <dxf>
      <fill>
        <patternFill>
          <bgColor rgb="FFFF0000"/>
        </patternFill>
      </fill>
    </dxf>
    <dxf>
      <font>
        <color rgb="FFFF0000"/>
      </font>
      <fill>
        <patternFill>
          <bgColor rgb="FFFF0000"/>
        </patternFill>
      </fill>
    </dxf>
    <dxf>
      <font>
        <color rgb="FFFF0000"/>
      </font>
      <fill>
        <patternFill>
          <bgColor rgb="FFFF0000"/>
        </patternFill>
      </fill>
    </dxf>
    <dxf>
      <font>
        <color theme="0"/>
      </font>
    </dxf>
    <dxf>
      <font>
        <strike val="0"/>
        <condense val="0"/>
        <extend val="0"/>
        <color indexed="9"/>
      </font>
    </dxf>
    <dxf>
      <font>
        <strike val="0"/>
        <condense val="0"/>
        <extend val="0"/>
        <color indexed="9"/>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6"/>
        </patternFill>
      </fill>
    </dxf>
    <dxf>
      <fill>
        <patternFill>
          <bgColor indexed="26"/>
        </patternFill>
      </fill>
    </dxf>
    <dxf>
      <font>
        <strike val="0"/>
        <condense val="0"/>
        <extend val="0"/>
      </font>
      <fill>
        <patternFill>
          <bgColor indexed="26"/>
        </patternFill>
      </fill>
    </dxf>
    <dxf>
      <fill>
        <patternFill>
          <bgColor rgb="FFFFFFCC"/>
        </patternFill>
      </fill>
    </dxf>
    <dxf>
      <fill>
        <patternFill>
          <bgColor rgb="FFFFFFCC"/>
        </patternFill>
      </fill>
    </dxf>
    <dxf>
      <fill>
        <patternFill>
          <bgColor indexed="27"/>
        </patternFill>
      </fill>
    </dxf>
    <dxf>
      <fill>
        <patternFill>
          <bgColor indexed="2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rgb="FFFF0000"/>
      </font>
      <fill>
        <patternFill>
          <bgColor indexed="10"/>
        </patternFill>
      </fill>
    </dxf>
    <dxf>
      <font>
        <strike val="0"/>
        <color indexed="9"/>
      </font>
    </dxf>
    <dxf>
      <font>
        <strike val="0"/>
        <color indexed="9"/>
      </font>
    </dxf>
    <dxf>
      <font>
        <strike val="0"/>
        <color indexed="9"/>
      </font>
    </dxf>
    <dxf>
      <fill>
        <patternFill>
          <bgColor rgb="FFFF0000"/>
        </patternFill>
      </fill>
    </dxf>
    <dxf>
      <font>
        <strike val="0"/>
        <condense val="0"/>
        <extend val="0"/>
      </font>
      <fill>
        <patternFill patternType="lightUp">
          <bgColor indexed="22"/>
        </patternFill>
      </fill>
    </dxf>
    <dxf>
      <fill>
        <patternFill patternType="none">
          <bgColor indexed="65"/>
        </patternFill>
      </fill>
    </dxf>
    <dxf>
      <fill>
        <patternFill patternType="none">
          <bgColor indexed="65"/>
        </patternFill>
      </fill>
    </dxf>
    <dxf>
      <font>
        <strike val="0"/>
        <condense val="0"/>
        <extend val="0"/>
        <color indexed="9"/>
      </font>
    </dxf>
    <dxf>
      <fill>
        <patternFill patternType="lightUp">
          <bgColor indexed="22"/>
        </patternFill>
      </fill>
    </dxf>
    <dxf>
      <fill>
        <patternFill patternType="none">
          <bgColor indexed="65"/>
        </patternFill>
      </fill>
    </dxf>
    <dxf>
      <fill>
        <patternFill patternType="none">
          <bgColor indexed="65"/>
        </patternFill>
      </fill>
    </dxf>
    <dxf>
      <fill>
        <patternFill patternType="lightUp">
          <bgColor indexed="22"/>
        </patternFill>
      </fill>
    </dxf>
    <dxf>
      <fill>
        <patternFill patternType="none">
          <bgColor indexed="65"/>
        </patternFill>
      </fill>
    </dxf>
    <dxf>
      <fill>
        <patternFill patternType="none">
          <bgColor indexed="65"/>
        </patternFill>
      </fill>
    </dxf>
    <dxf>
      <fill>
        <patternFill>
          <bgColor indexed="42"/>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33675865941568E-2"/>
          <c:y val="4.2667111115740834E-2"/>
          <c:w val="0.8516383000561496"/>
          <c:h val="0.58133938895196435"/>
        </c:manualLayout>
      </c:layout>
      <c:barChart>
        <c:barDir val="col"/>
        <c:grouping val="clustered"/>
        <c:varyColors val="0"/>
        <c:ser>
          <c:idx val="0"/>
          <c:order val="0"/>
          <c:spPr>
            <a:pattFill prst="ltUpDiag">
              <a:fgClr>
                <a:srgbClr val="C0C0C0"/>
              </a:fgClr>
              <a:bgClr>
                <a:srgbClr val="FFFFFF"/>
              </a:bgClr>
            </a:pattFill>
            <a:ln w="12700">
              <a:solidFill>
                <a:srgbClr val="000000"/>
              </a:solidFill>
              <a:prstDash val="solid"/>
            </a:ln>
          </c:spPr>
          <c:invertIfNegative val="0"/>
          <c:cat>
            <c:multiLvlStrRef>
              <c:f>G!$B$28:$C$39</c:f>
              <c:multiLvlStrCache>
                <c:ptCount val="12"/>
                <c:lvl>
                  <c:pt idx="0">
                    <c:v>Dominio curricular</c:v>
                  </c:pt>
                  <c:pt idx="1">
                    <c:v>Planeación y organización académica</c:v>
                  </c:pt>
                  <c:pt idx="2">
                    <c:v>Pedagógica y didáctica</c:v>
                  </c:pt>
                  <c:pt idx="3">
                    <c:v>Evaluación del aprendizajes</c:v>
                  </c:pt>
                  <c:pt idx="4">
                    <c:v>Uso de recursos</c:v>
                  </c:pt>
                  <c:pt idx="5">
                    <c:v>Seguimiento de procesos</c:v>
                  </c:pt>
                  <c:pt idx="6">
                    <c:v>Comunicación institucional</c:v>
                  </c:pt>
                  <c:pt idx="7">
                    <c:v>Interacción comunidad / entorno</c:v>
                  </c:pt>
                  <c:pt idx="8">
                    <c:v>Trabajo en equipo</c:v>
                  </c:pt>
                  <c:pt idx="9">
                    <c:v>Relaciones y comunicación</c:v>
                  </c:pt>
                  <c:pt idx="10">
                    <c:v>Compromiso social e inst.</c:v>
                  </c:pt>
                  <c:pt idx="11">
                    <c:v>Puntaje final</c:v>
                  </c:pt>
                </c:lvl>
                <c:lvl>
                  <c:pt idx="0">
                    <c:v>COMPETENCIAS FUNCIONALES Y CONTRIBUCIONES INDIVIDUALES</c:v>
                  </c:pt>
                  <c:pt idx="8">
                    <c:v>COMPETENCIAS COMPORTAMENTALES</c:v>
                  </c:pt>
                  <c:pt idx="11">
                    <c:v>TOTAL</c:v>
                  </c:pt>
                </c:lvl>
              </c:multiLvlStrCache>
            </c:multiLvlStrRef>
          </c:cat>
          <c:val>
            <c:numRef>
              <c:f>G!$D$28:$D$39</c:f>
              <c:numCache>
                <c:formatCode>0</c:formatCode>
                <c:ptCount val="12"/>
                <c:pt idx="0">
                  <c:v>95</c:v>
                </c:pt>
                <c:pt idx="1">
                  <c:v>95</c:v>
                </c:pt>
                <c:pt idx="2">
                  <c:v>95</c:v>
                </c:pt>
                <c:pt idx="3">
                  <c:v>92</c:v>
                </c:pt>
                <c:pt idx="4">
                  <c:v>95</c:v>
                </c:pt>
                <c:pt idx="5">
                  <c:v>90</c:v>
                </c:pt>
                <c:pt idx="6">
                  <c:v>90</c:v>
                </c:pt>
                <c:pt idx="7">
                  <c:v>85</c:v>
                </c:pt>
                <c:pt idx="8">
                  <c:v>95</c:v>
                </c:pt>
                <c:pt idx="9">
                  <c:v>95</c:v>
                </c:pt>
                <c:pt idx="10">
                  <c:v>85</c:v>
                </c:pt>
                <c:pt idx="11">
                  <c:v>90.512500000000003</c:v>
                </c:pt>
              </c:numCache>
            </c:numRef>
          </c:val>
        </c:ser>
        <c:dLbls>
          <c:showLegendKey val="0"/>
          <c:showVal val="0"/>
          <c:showCatName val="0"/>
          <c:showSerName val="0"/>
          <c:showPercent val="0"/>
          <c:showBubbleSize val="0"/>
        </c:dLbls>
        <c:gapWidth val="80"/>
        <c:axId val="97852800"/>
        <c:axId val="107951232"/>
      </c:barChart>
      <c:catAx>
        <c:axId val="9785280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ysDash"/>
          </a:ln>
        </c:spPr>
        <c:txPr>
          <a:bodyPr rot="-5400000" vert="horz"/>
          <a:lstStyle/>
          <a:p>
            <a:pPr>
              <a:defRPr sz="900" b="0" i="0" u="none" strike="noStrike" baseline="0">
                <a:solidFill>
                  <a:srgbClr val="000000"/>
                </a:solidFill>
                <a:latin typeface="Arial Narrow"/>
                <a:ea typeface="Arial Narrow"/>
                <a:cs typeface="Arial Narrow"/>
              </a:defRPr>
            </a:pPr>
            <a:endParaRPr lang="es-CO"/>
          </a:p>
        </c:txPr>
        <c:crossAx val="107951232"/>
        <c:crosses val="autoZero"/>
        <c:auto val="1"/>
        <c:lblAlgn val="ctr"/>
        <c:lblOffset val="100"/>
        <c:tickLblSkip val="1"/>
        <c:tickMarkSkip val="1"/>
        <c:noMultiLvlLbl val="0"/>
      </c:catAx>
      <c:valAx>
        <c:axId val="107951232"/>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978528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s-CO"/>
    </a:p>
  </c:txPr>
  <c:printSettings>
    <c:headerFooter alignWithMargins="0"/>
    <c:pageMargins b="1" l="0.75000000000000144" r="0.75000000000000144"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2407407407407489E-2"/>
          <c:w val="0"/>
          <c:h val="0.56944444444444464"/>
        </c:manualLayout>
      </c:layout>
      <c:barChart>
        <c:barDir val="col"/>
        <c:grouping val="clustered"/>
        <c:varyColors val="0"/>
        <c:ser>
          <c:idx val="0"/>
          <c:order val="0"/>
          <c:spPr>
            <a:pattFill prst="ltUpDiag">
              <a:fgClr>
                <a:srgbClr val="C0C0C0"/>
              </a:fgClr>
              <a:bgClr>
                <a:srgbClr val="FFFFFF"/>
              </a:bgClr>
            </a:pattFill>
            <a:ln w="12700">
              <a:solidFill>
                <a:srgbClr val="000000"/>
              </a:solidFill>
              <a:prstDash val="solid"/>
            </a:ln>
          </c:spPr>
          <c:invertIfNegative val="0"/>
          <c:dPt>
            <c:idx val="11"/>
            <c:invertIfNegative val="0"/>
            <c:bubble3D val="0"/>
            <c:spPr>
              <a:pattFill prst="pct75">
                <a:fgClr>
                  <a:srgbClr val="969696"/>
                </a:fgClr>
                <a:bgClr>
                  <a:srgbClr val="FFFFFF"/>
                </a:bgClr>
              </a:pattFill>
              <a:ln w="12700">
                <a:solidFill>
                  <a:srgbClr val="000000"/>
                </a:solidFill>
                <a:prstDash val="solid"/>
              </a:ln>
            </c:spPr>
          </c:dPt>
          <c:cat>
            <c:multiLvlStrRef>
              <c:f>G!$B$1:$C$12</c:f>
              <c:multiLvlStrCache>
                <c:ptCount val="12"/>
                <c:lvl>
                  <c:pt idx="0">
                    <c:v>Planeación y organización</c:v>
                  </c:pt>
                  <c:pt idx="1">
                    <c:v>Ejecución</c:v>
                  </c:pt>
                  <c:pt idx="2">
                    <c:v>Pedagógica y didáctica</c:v>
                  </c:pt>
                  <c:pt idx="3">
                    <c:v>Innovación / dirección</c:v>
                  </c:pt>
                  <c:pt idx="4">
                    <c:v>Administración de recursos</c:v>
                  </c:pt>
                  <c:pt idx="5">
                    <c:v>Gestión del talento</c:v>
                  </c:pt>
                  <c:pt idx="6">
                    <c:v>Comunicación institucional</c:v>
                  </c:pt>
                  <c:pt idx="7">
                    <c:v>Interacción comunidad</c:v>
                  </c:pt>
                  <c:pt idx="8">
                    <c:v>0</c:v>
                  </c:pt>
                  <c:pt idx="9">
                    <c:v>0</c:v>
                  </c:pt>
                  <c:pt idx="10">
                    <c:v>0</c:v>
                  </c:pt>
                  <c:pt idx="11">
                    <c:v>Puntaje final</c:v>
                  </c:pt>
                </c:lvl>
                <c:lvl>
                  <c:pt idx="0">
                    <c:v>COMPETENCIAS FUNCIONALES Y CONTRIBUCIONES INDIVIDUALES</c:v>
                  </c:pt>
                  <c:pt idx="8">
                    <c:v>COMPETENCIAS COMPORTAMENTALES</c:v>
                  </c:pt>
                  <c:pt idx="11">
                    <c:v>TOTAL</c:v>
                  </c:pt>
                </c:lvl>
              </c:multiLvlStrCache>
            </c:multiLvlStrRef>
          </c:cat>
          <c:val>
            <c:numRef>
              <c:f>G!$D$1:$D$12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axId val="111741568"/>
        <c:axId val="58519936"/>
      </c:barChart>
      <c:catAx>
        <c:axId val="11174156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ysDash"/>
          </a:ln>
        </c:spPr>
        <c:txPr>
          <a:bodyPr rot="-5400000" vert="horz"/>
          <a:lstStyle/>
          <a:p>
            <a:pPr>
              <a:defRPr sz="900" b="0" i="0" u="none" strike="noStrike" baseline="0">
                <a:solidFill>
                  <a:srgbClr val="000000"/>
                </a:solidFill>
                <a:latin typeface="Arial Narrow"/>
                <a:ea typeface="Arial Narrow"/>
                <a:cs typeface="Arial Narrow"/>
              </a:defRPr>
            </a:pPr>
            <a:endParaRPr lang="es-CO"/>
          </a:p>
        </c:txPr>
        <c:crossAx val="58519936"/>
        <c:crosses val="autoZero"/>
        <c:auto val="1"/>
        <c:lblAlgn val="ctr"/>
        <c:lblOffset val="100"/>
        <c:tickLblSkip val="1"/>
        <c:tickMarkSkip val="1"/>
        <c:noMultiLvlLbl val="0"/>
      </c:catAx>
      <c:valAx>
        <c:axId val="58519936"/>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111741568"/>
        <c:crosses val="autoZero"/>
        <c:crossBetween val="between"/>
        <c:minorUnit val="4"/>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s-CO"/>
    </a:p>
  </c:txPr>
  <c:printSettings>
    <c:headerFooter alignWithMargins="0"/>
    <c:pageMargins b="1" l="0.75000000000000167" r="0.75000000000000167" t="1" header="0" footer="0"/>
    <c:pageSetup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75045299564465E-2"/>
          <c:y val="4.0920767214433183E-2"/>
          <c:w val="0.85156314969112357"/>
          <c:h val="0.63938698772551816"/>
        </c:manualLayout>
      </c:layout>
      <c:barChart>
        <c:barDir val="col"/>
        <c:grouping val="clustered"/>
        <c:varyColors val="0"/>
        <c:ser>
          <c:idx val="0"/>
          <c:order val="0"/>
          <c:spPr>
            <a:pattFill prst="ltUpDiag">
              <a:fgClr>
                <a:srgbClr val="C0C0C0"/>
              </a:fgClr>
              <a:bgClr>
                <a:srgbClr val="FFFFFF"/>
              </a:bgClr>
            </a:pattFill>
            <a:ln w="12700">
              <a:solidFill>
                <a:srgbClr val="000000"/>
              </a:solidFill>
              <a:prstDash val="solid"/>
            </a:ln>
          </c:spPr>
          <c:invertIfNegative val="0"/>
          <c:dPt>
            <c:idx val="11"/>
            <c:invertIfNegative val="0"/>
            <c:bubble3D val="0"/>
            <c:spPr>
              <a:pattFill prst="pct75">
                <a:fgClr>
                  <a:srgbClr val="969696"/>
                </a:fgClr>
                <a:bgClr>
                  <a:srgbClr val="FFFFFF"/>
                </a:bgClr>
              </a:pattFill>
              <a:ln w="12700">
                <a:solidFill>
                  <a:srgbClr val="000000"/>
                </a:solidFill>
                <a:prstDash val="solid"/>
              </a:ln>
            </c:spPr>
          </c:dPt>
          <c:cat>
            <c:multiLvlStrRef>
              <c:f>G!$B$1:$C$12</c:f>
              <c:multiLvlStrCache>
                <c:ptCount val="12"/>
                <c:lvl>
                  <c:pt idx="0">
                    <c:v>Planeación y organización</c:v>
                  </c:pt>
                  <c:pt idx="1">
                    <c:v>Ejecución</c:v>
                  </c:pt>
                  <c:pt idx="2">
                    <c:v>Pedagógica y didáctica</c:v>
                  </c:pt>
                  <c:pt idx="3">
                    <c:v>Innovación / dirección</c:v>
                  </c:pt>
                  <c:pt idx="4">
                    <c:v>Administración de recursos</c:v>
                  </c:pt>
                  <c:pt idx="5">
                    <c:v>Gestión del talento</c:v>
                  </c:pt>
                  <c:pt idx="6">
                    <c:v>Comunicación institucional</c:v>
                  </c:pt>
                  <c:pt idx="7">
                    <c:v>Interacción comunidad</c:v>
                  </c:pt>
                  <c:pt idx="8">
                    <c:v>0</c:v>
                  </c:pt>
                  <c:pt idx="9">
                    <c:v>0</c:v>
                  </c:pt>
                  <c:pt idx="10">
                    <c:v>0</c:v>
                  </c:pt>
                  <c:pt idx="11">
                    <c:v>Puntaje final</c:v>
                  </c:pt>
                </c:lvl>
                <c:lvl>
                  <c:pt idx="0">
                    <c:v>COMPETENCIAS FUNCIONALES Y CONTRIBUCIONES INDIVIDUALES</c:v>
                  </c:pt>
                  <c:pt idx="8">
                    <c:v>COMPETENCIAS COMPORTAMENTALES</c:v>
                  </c:pt>
                  <c:pt idx="11">
                    <c:v>TOTAL</c:v>
                  </c:pt>
                </c:lvl>
              </c:multiLvlStrCache>
            </c:multiLvlStrRef>
          </c:cat>
          <c:val>
            <c:numRef>
              <c:f>G!$D$1:$D$12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axId val="43138048"/>
        <c:axId val="108061440"/>
      </c:barChart>
      <c:catAx>
        <c:axId val="4313804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ysDash"/>
          </a:ln>
        </c:spPr>
        <c:txPr>
          <a:bodyPr rot="-5400000" vert="horz"/>
          <a:lstStyle/>
          <a:p>
            <a:pPr>
              <a:defRPr sz="900" b="0" i="0" u="none" strike="noStrike" baseline="0">
                <a:solidFill>
                  <a:srgbClr val="000000"/>
                </a:solidFill>
                <a:latin typeface="Arial Narrow"/>
                <a:ea typeface="Arial Narrow"/>
                <a:cs typeface="Arial Narrow"/>
              </a:defRPr>
            </a:pPr>
            <a:endParaRPr lang="es-CO"/>
          </a:p>
        </c:txPr>
        <c:crossAx val="108061440"/>
        <c:crosses val="autoZero"/>
        <c:auto val="1"/>
        <c:lblAlgn val="ctr"/>
        <c:lblOffset val="100"/>
        <c:tickLblSkip val="1"/>
        <c:tickMarkSkip val="1"/>
        <c:noMultiLvlLbl val="0"/>
      </c:catAx>
      <c:valAx>
        <c:axId val="108061440"/>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43138048"/>
        <c:crosses val="autoZero"/>
        <c:crossBetween val="between"/>
        <c:minorUnit val="4"/>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s-CO"/>
    </a:p>
  </c:txPr>
  <c:printSettings>
    <c:headerFooter alignWithMargins="0"/>
    <c:pageMargins b="1" l="0.75000000000000144" r="0.75000000000000144" t="1" header="0" footer="0"/>
    <c:pageSetup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75045299564479E-2"/>
          <c:y val="4.0920767214433183E-2"/>
          <c:w val="0.85156314969112357"/>
          <c:h val="0.63938698772551816"/>
        </c:manualLayout>
      </c:layout>
      <c:barChart>
        <c:barDir val="col"/>
        <c:grouping val="clustered"/>
        <c:varyColors val="0"/>
        <c:ser>
          <c:idx val="0"/>
          <c:order val="0"/>
          <c:spPr>
            <a:pattFill prst="ltUpDiag">
              <a:fgClr>
                <a:srgbClr val="C0C0C0"/>
              </a:fgClr>
              <a:bgClr>
                <a:srgbClr val="FFFFFF"/>
              </a:bgClr>
            </a:pattFill>
            <a:ln w="12700">
              <a:solidFill>
                <a:srgbClr val="000000"/>
              </a:solidFill>
              <a:prstDash val="solid"/>
            </a:ln>
          </c:spPr>
          <c:invertIfNegative val="0"/>
          <c:cat>
            <c:multiLvlStrRef>
              <c:f>G!$B$1:$C$12</c:f>
              <c:multiLvlStrCache>
                <c:ptCount val="12"/>
                <c:lvl>
                  <c:pt idx="0">
                    <c:v>Planeación y organización</c:v>
                  </c:pt>
                  <c:pt idx="1">
                    <c:v>Ejecución</c:v>
                  </c:pt>
                  <c:pt idx="2">
                    <c:v>Pedagógica y didáctica</c:v>
                  </c:pt>
                  <c:pt idx="3">
                    <c:v>Innovación / dirección</c:v>
                  </c:pt>
                  <c:pt idx="4">
                    <c:v>Administración de recursos</c:v>
                  </c:pt>
                  <c:pt idx="5">
                    <c:v>Gestión del talento</c:v>
                  </c:pt>
                  <c:pt idx="6">
                    <c:v>Comunicación institucional</c:v>
                  </c:pt>
                  <c:pt idx="7">
                    <c:v>Interacción comunidad</c:v>
                  </c:pt>
                  <c:pt idx="8">
                    <c:v>0</c:v>
                  </c:pt>
                  <c:pt idx="9">
                    <c:v>0</c:v>
                  </c:pt>
                  <c:pt idx="10">
                    <c:v>0</c:v>
                  </c:pt>
                  <c:pt idx="11">
                    <c:v>Puntaje final</c:v>
                  </c:pt>
                </c:lvl>
                <c:lvl>
                  <c:pt idx="0">
                    <c:v>COMPETENCIAS FUNCIONALES Y CONTRIBUCIONES INDIVIDUALES</c:v>
                  </c:pt>
                  <c:pt idx="8">
                    <c:v>COMPETENCIAS COMPORTAMENTALES</c:v>
                  </c:pt>
                  <c:pt idx="11">
                    <c:v>TOTAL</c:v>
                  </c:pt>
                </c:lvl>
              </c:multiLvlStrCache>
            </c:multiLvlStrRef>
          </c:cat>
          <c:val>
            <c:numRef>
              <c:f>G!$D$1:$D$12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axId val="43148032"/>
        <c:axId val="43149568"/>
      </c:barChart>
      <c:catAx>
        <c:axId val="43148032"/>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ysDash"/>
          </a:ln>
        </c:spPr>
        <c:txPr>
          <a:bodyPr rot="-5400000" vert="horz"/>
          <a:lstStyle/>
          <a:p>
            <a:pPr>
              <a:defRPr sz="900" b="0" i="0" u="none" strike="noStrike" baseline="0">
                <a:solidFill>
                  <a:srgbClr val="000000"/>
                </a:solidFill>
                <a:latin typeface="Arial Narrow"/>
                <a:ea typeface="Arial Narrow"/>
                <a:cs typeface="Arial Narrow"/>
              </a:defRPr>
            </a:pPr>
            <a:endParaRPr lang="es-CO"/>
          </a:p>
        </c:txPr>
        <c:crossAx val="43149568"/>
        <c:crosses val="autoZero"/>
        <c:auto val="1"/>
        <c:lblAlgn val="ctr"/>
        <c:lblOffset val="100"/>
        <c:tickLblSkip val="1"/>
        <c:tickMarkSkip val="1"/>
        <c:noMultiLvlLbl val="0"/>
      </c:catAx>
      <c:valAx>
        <c:axId val="43149568"/>
        <c:scaling>
          <c:orientation val="minMax"/>
          <c:max val="100"/>
          <c:min val="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43148032"/>
        <c:crosses val="autoZero"/>
        <c:crossBetween val="between"/>
        <c:minorUnit val="4"/>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s-CO"/>
    </a:p>
  </c:txPr>
  <c:printSettings>
    <c:headerFooter alignWithMargins="0"/>
    <c:pageMargins b="1" l="0.75000000000000122" r="0.75000000000000122" t="1" header="0" footer="0"/>
    <c:pageSetup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33675865941533E-2"/>
          <c:y val="4.2667111115740834E-2"/>
          <c:w val="0.8516383000561496"/>
          <c:h val="0.58133938895196502"/>
        </c:manualLayout>
      </c:layout>
      <c:barChart>
        <c:barDir val="col"/>
        <c:grouping val="clustered"/>
        <c:varyColors val="0"/>
        <c:ser>
          <c:idx val="0"/>
          <c:order val="0"/>
          <c:spPr>
            <a:pattFill prst="ltUpDiag">
              <a:fgClr>
                <a:srgbClr val="C0C0C0"/>
              </a:fgClr>
              <a:bgClr>
                <a:srgbClr val="FFFFFF"/>
              </a:bgClr>
            </a:pattFill>
            <a:ln w="12700">
              <a:solidFill>
                <a:srgbClr val="000000"/>
              </a:solidFill>
              <a:prstDash val="solid"/>
            </a:ln>
          </c:spPr>
          <c:invertIfNegative val="0"/>
          <c:cat>
            <c:multiLvlStrRef>
              <c:f>G!$B$28:$C$39</c:f>
              <c:multiLvlStrCache>
                <c:ptCount val="12"/>
                <c:lvl>
                  <c:pt idx="0">
                    <c:v>Dominio curricular</c:v>
                  </c:pt>
                  <c:pt idx="1">
                    <c:v>Planeación y organización académica</c:v>
                  </c:pt>
                  <c:pt idx="2">
                    <c:v>Pedagógica y didáctica</c:v>
                  </c:pt>
                  <c:pt idx="3">
                    <c:v>Evaluación del aprendizajes</c:v>
                  </c:pt>
                  <c:pt idx="4">
                    <c:v>Uso de recursos</c:v>
                  </c:pt>
                  <c:pt idx="5">
                    <c:v>Seguimiento de procesos</c:v>
                  </c:pt>
                  <c:pt idx="6">
                    <c:v>Comunicación institucional</c:v>
                  </c:pt>
                  <c:pt idx="7">
                    <c:v>Interacción comunidad / entorno</c:v>
                  </c:pt>
                  <c:pt idx="8">
                    <c:v>Trabajo en equipo</c:v>
                  </c:pt>
                  <c:pt idx="9">
                    <c:v>Relaciones y comunicación</c:v>
                  </c:pt>
                  <c:pt idx="10">
                    <c:v>Compromiso social e inst.</c:v>
                  </c:pt>
                  <c:pt idx="11">
                    <c:v>Puntaje final</c:v>
                  </c:pt>
                </c:lvl>
                <c:lvl>
                  <c:pt idx="0">
                    <c:v>COMPETENCIAS FUNCIONALES Y CONTRIBUCIONES INDIVIDUALES</c:v>
                  </c:pt>
                  <c:pt idx="8">
                    <c:v>COMPETENCIAS COMPORTAMENTALES</c:v>
                  </c:pt>
                  <c:pt idx="11">
                    <c:v>TOTAL</c:v>
                  </c:pt>
                </c:lvl>
              </c:multiLvlStrCache>
            </c:multiLvlStrRef>
          </c:cat>
          <c:val>
            <c:numRef>
              <c:f>G!$D$28:$D$39</c:f>
              <c:numCache>
                <c:formatCode>0</c:formatCode>
                <c:ptCount val="12"/>
                <c:pt idx="0">
                  <c:v>95</c:v>
                </c:pt>
                <c:pt idx="1">
                  <c:v>95</c:v>
                </c:pt>
                <c:pt idx="2">
                  <c:v>95</c:v>
                </c:pt>
                <c:pt idx="3">
                  <c:v>92</c:v>
                </c:pt>
                <c:pt idx="4">
                  <c:v>95</c:v>
                </c:pt>
                <c:pt idx="5">
                  <c:v>90</c:v>
                </c:pt>
                <c:pt idx="6">
                  <c:v>90</c:v>
                </c:pt>
                <c:pt idx="7">
                  <c:v>85</c:v>
                </c:pt>
                <c:pt idx="8">
                  <c:v>95</c:v>
                </c:pt>
                <c:pt idx="9">
                  <c:v>95</c:v>
                </c:pt>
                <c:pt idx="10">
                  <c:v>85</c:v>
                </c:pt>
                <c:pt idx="11">
                  <c:v>90.512500000000003</c:v>
                </c:pt>
              </c:numCache>
            </c:numRef>
          </c:val>
        </c:ser>
        <c:dLbls>
          <c:showLegendKey val="0"/>
          <c:showVal val="0"/>
          <c:showCatName val="0"/>
          <c:showSerName val="0"/>
          <c:showPercent val="0"/>
          <c:showBubbleSize val="0"/>
        </c:dLbls>
        <c:gapWidth val="80"/>
        <c:axId val="43251200"/>
        <c:axId val="43252736"/>
      </c:barChart>
      <c:catAx>
        <c:axId val="4325120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ysDash"/>
          </a:ln>
        </c:spPr>
        <c:txPr>
          <a:bodyPr rot="-5400000" vert="horz"/>
          <a:lstStyle/>
          <a:p>
            <a:pPr>
              <a:defRPr sz="900" b="0" i="0" u="none" strike="noStrike" baseline="0">
                <a:solidFill>
                  <a:srgbClr val="000000"/>
                </a:solidFill>
                <a:latin typeface="Arial Narrow"/>
                <a:ea typeface="Arial Narrow"/>
                <a:cs typeface="Arial Narrow"/>
              </a:defRPr>
            </a:pPr>
            <a:endParaRPr lang="es-CO"/>
          </a:p>
        </c:txPr>
        <c:crossAx val="43252736"/>
        <c:crosses val="autoZero"/>
        <c:auto val="1"/>
        <c:lblAlgn val="ctr"/>
        <c:lblOffset val="100"/>
        <c:tickLblSkip val="1"/>
        <c:tickMarkSkip val="1"/>
        <c:noMultiLvlLbl val="0"/>
      </c:catAx>
      <c:valAx>
        <c:axId val="43252736"/>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432512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s-CO"/>
    </a:p>
  </c:txPr>
  <c:printSettings>
    <c:headerFooter alignWithMargins="0"/>
    <c:pageMargins b="1" l="0.75000000000000122" r="0.75000000000000122"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104775</xdr:colOff>
      <xdr:row>59</xdr:row>
      <xdr:rowOff>66675</xdr:rowOff>
    </xdr:from>
    <xdr:to>
      <xdr:col>41</xdr:col>
      <xdr:colOff>142875</xdr:colOff>
      <xdr:row>87</xdr:row>
      <xdr:rowOff>76200</xdr:rowOff>
    </xdr:to>
    <xdr:graphicFrame macro="">
      <xdr:nvGraphicFramePr>
        <xdr:cNvPr id="10048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161925</xdr:colOff>
      <xdr:row>0</xdr:row>
      <xdr:rowOff>19050</xdr:rowOff>
    </xdr:from>
    <xdr:to>
      <xdr:col>3</xdr:col>
      <xdr:colOff>171450</xdr:colOff>
      <xdr:row>2</xdr:row>
      <xdr:rowOff>152400</xdr:rowOff>
    </xdr:to>
    <xdr:pic>
      <xdr:nvPicPr>
        <xdr:cNvPr id="1004826" name="Picture 1" descr="escudo blanco y negro"/>
        <xdr:cNvPicPr>
          <a:picLocks noChangeAspect="1" noChangeArrowheads="1"/>
        </xdr:cNvPicPr>
      </xdr:nvPicPr>
      <xdr:blipFill>
        <a:blip xmlns:r="http://schemas.openxmlformats.org/officeDocument/2006/relationships" r:embed="rId2" cstate="print"/>
        <a:srcRect/>
        <a:stretch>
          <a:fillRect/>
        </a:stretch>
      </xdr:blipFill>
      <xdr:spPr bwMode="auto">
        <a:xfrm>
          <a:off x="200025" y="19050"/>
          <a:ext cx="371475" cy="457200"/>
        </a:xfrm>
        <a:prstGeom prst="rect">
          <a:avLst/>
        </a:prstGeom>
        <a:noFill/>
        <a:ln w="9525">
          <a:noFill/>
          <a:miter lim="800000"/>
          <a:headEnd/>
          <a:tailEnd/>
        </a:ln>
      </xdr:spPr>
    </xdr:pic>
    <xdr:clientData/>
  </xdr:twoCellAnchor>
  <xdr:twoCellAnchor editAs="oneCell">
    <xdr:from>
      <xdr:col>1</xdr:col>
      <xdr:colOff>133350</xdr:colOff>
      <xdr:row>60</xdr:row>
      <xdr:rowOff>0</xdr:rowOff>
    </xdr:from>
    <xdr:to>
      <xdr:col>1</xdr:col>
      <xdr:colOff>133350</xdr:colOff>
      <xdr:row>87</xdr:row>
      <xdr:rowOff>0</xdr:rowOff>
    </xdr:to>
    <xdr:graphicFrame macro="">
      <xdr:nvGraphicFramePr>
        <xdr:cNvPr id="10048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59</xdr:row>
      <xdr:rowOff>66675</xdr:rowOff>
    </xdr:from>
    <xdr:to>
      <xdr:col>41</xdr:col>
      <xdr:colOff>76200</xdr:colOff>
      <xdr:row>87</xdr:row>
      <xdr:rowOff>76200</xdr:rowOff>
    </xdr:to>
    <xdr:graphicFrame macro="">
      <xdr:nvGraphicFramePr>
        <xdr:cNvPr id="5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161925</xdr:colOff>
      <xdr:row>0</xdr:row>
      <xdr:rowOff>19050</xdr:rowOff>
    </xdr:from>
    <xdr:to>
      <xdr:col>3</xdr:col>
      <xdr:colOff>171450</xdr:colOff>
      <xdr:row>2</xdr:row>
      <xdr:rowOff>152400</xdr:rowOff>
    </xdr:to>
    <xdr:pic>
      <xdr:nvPicPr>
        <xdr:cNvPr id="5055" name="Picture 1" descr="escudo blanco y negro"/>
        <xdr:cNvPicPr>
          <a:picLocks noChangeAspect="1" noChangeArrowheads="1"/>
        </xdr:cNvPicPr>
      </xdr:nvPicPr>
      <xdr:blipFill>
        <a:blip xmlns:r="http://schemas.openxmlformats.org/officeDocument/2006/relationships" r:embed="rId2" cstate="print"/>
        <a:srcRect/>
        <a:stretch>
          <a:fillRect/>
        </a:stretch>
      </xdr:blipFill>
      <xdr:spPr bwMode="auto">
        <a:xfrm>
          <a:off x="200025" y="19050"/>
          <a:ext cx="371475" cy="45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400050</xdr:colOff>
      <xdr:row>0</xdr:row>
      <xdr:rowOff>0</xdr:rowOff>
    </xdr:from>
    <xdr:to>
      <xdr:col>12</xdr:col>
      <xdr:colOff>400050</xdr:colOff>
      <xdr:row>23</xdr:row>
      <xdr:rowOff>0</xdr:rowOff>
    </xdr:to>
    <xdr:graphicFrame macro="">
      <xdr:nvGraphicFramePr>
        <xdr:cNvPr id="87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381000</xdr:colOff>
      <xdr:row>26</xdr:row>
      <xdr:rowOff>76200</xdr:rowOff>
    </xdr:from>
    <xdr:to>
      <xdr:col>12</xdr:col>
      <xdr:colOff>390525</xdr:colOff>
      <xdr:row>49</xdr:row>
      <xdr:rowOff>85725</xdr:rowOff>
    </xdr:to>
    <xdr:graphicFrame macro="">
      <xdr:nvGraphicFramePr>
        <xdr:cNvPr id="879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58"/>
  <sheetViews>
    <sheetView showGridLines="0" showRowColHeaders="0" tabSelected="1" topLeftCell="A31" zoomScale="130" zoomScaleNormal="130" workbookViewId="0">
      <selection activeCell="A42" sqref="A42:C42"/>
    </sheetView>
  </sheetViews>
  <sheetFormatPr baseColWidth="10" defaultColWidth="0" defaultRowHeight="12" customHeight="1" zeroHeight="1" x14ac:dyDescent="0.2"/>
  <cols>
    <col min="1" max="1" width="0.5703125" style="1" customWidth="1"/>
    <col min="2" max="5" width="2.7109375" style="1" customWidth="1"/>
    <col min="6" max="6" width="0.5703125" style="1" customWidth="1"/>
    <col min="7" max="7" width="2.7109375" style="1" customWidth="1"/>
    <col min="8" max="8" width="3" style="1" customWidth="1"/>
    <col min="9" max="9" width="0.5703125" style="1" customWidth="1"/>
    <col min="10" max="10" width="2.7109375" style="1" customWidth="1"/>
    <col min="11" max="11" width="3" style="1" customWidth="1"/>
    <col min="12" max="15" width="2.7109375" style="1" customWidth="1"/>
    <col min="16" max="16" width="3.28515625" style="1" customWidth="1"/>
    <col min="17" max="22" width="2.7109375" style="1" customWidth="1"/>
    <col min="23" max="23" width="0.5703125" style="1" customWidth="1"/>
    <col min="24" max="25" width="2.7109375" style="1" customWidth="1"/>
    <col min="26" max="26" width="0.5703125" style="1" customWidth="1"/>
    <col min="27" max="30" width="2.7109375" style="1" customWidth="1"/>
    <col min="31" max="31" width="0.5703125" style="1" customWidth="1"/>
    <col min="32" max="32" width="3.140625" style="1" customWidth="1"/>
    <col min="33" max="37" width="2.7109375" style="1" customWidth="1"/>
    <col min="38" max="38" width="0.5703125" style="1" customWidth="1"/>
    <col min="39" max="42" width="2.7109375" style="1" customWidth="1"/>
    <col min="43" max="43" width="0.5703125" style="1" customWidth="1"/>
    <col min="44" max="44" width="1.5703125" style="1" customWidth="1"/>
    <col min="45" max="45" width="10.5703125" style="39" hidden="1" customWidth="1"/>
    <col min="46" max="46" width="5.28515625" style="39" hidden="1" customWidth="1"/>
    <col min="47" max="47" width="10.42578125" style="39" hidden="1" customWidth="1"/>
    <col min="48" max="48" width="30.28515625" style="39" hidden="1" customWidth="1"/>
    <col min="49" max="55" width="11.42578125" style="39" hidden="1" customWidth="1"/>
    <col min="56" max="16384" width="11.42578125" style="1" hidden="1"/>
  </cols>
  <sheetData>
    <row r="1" spans="1:49" ht="12.75" customHeight="1" x14ac:dyDescent="0.2">
      <c r="A1" s="376"/>
      <c r="B1" s="376"/>
      <c r="C1" s="376"/>
      <c r="D1" s="376"/>
      <c r="E1" s="376"/>
      <c r="F1" s="376"/>
      <c r="G1" s="377" t="s">
        <v>5</v>
      </c>
      <c r="H1" s="377"/>
      <c r="I1" s="377"/>
      <c r="J1" s="377"/>
      <c r="K1" s="377"/>
      <c r="L1" s="377"/>
      <c r="M1" s="377"/>
      <c r="N1" s="377"/>
      <c r="O1" s="377"/>
      <c r="P1" s="377"/>
      <c r="Q1" s="377"/>
      <c r="R1" s="377"/>
      <c r="S1" s="378" t="s">
        <v>60</v>
      </c>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row>
    <row r="2" spans="1:49" ht="12.75" customHeight="1" x14ac:dyDescent="0.2">
      <c r="A2" s="376"/>
      <c r="B2" s="376"/>
      <c r="C2" s="376"/>
      <c r="D2" s="376"/>
      <c r="E2" s="376"/>
      <c r="F2" s="376"/>
      <c r="G2" s="377"/>
      <c r="H2" s="377"/>
      <c r="I2" s="377"/>
      <c r="J2" s="377"/>
      <c r="K2" s="377"/>
      <c r="L2" s="377"/>
      <c r="M2" s="377"/>
      <c r="N2" s="377"/>
      <c r="O2" s="377"/>
      <c r="P2" s="377"/>
      <c r="Q2" s="377"/>
      <c r="R2" s="377"/>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row>
    <row r="3" spans="1:49" ht="12.75" customHeight="1" x14ac:dyDescent="0.2">
      <c r="A3" s="376"/>
      <c r="B3" s="376"/>
      <c r="C3" s="376"/>
      <c r="D3" s="376"/>
      <c r="E3" s="376"/>
      <c r="F3" s="376"/>
      <c r="G3" s="377"/>
      <c r="H3" s="377"/>
      <c r="I3" s="377"/>
      <c r="J3" s="377"/>
      <c r="K3" s="377"/>
      <c r="L3" s="377"/>
      <c r="M3" s="377"/>
      <c r="N3" s="377"/>
      <c r="O3" s="377"/>
      <c r="P3" s="377"/>
      <c r="Q3" s="377"/>
      <c r="R3" s="377"/>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row>
    <row r="4" spans="1:49" ht="6" customHeight="1" thickBot="1" x14ac:dyDescent="0.2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row>
    <row r="5" spans="1:49" ht="15" customHeight="1" thickBot="1" x14ac:dyDescent="0.25">
      <c r="A5" s="126" t="s">
        <v>46</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8"/>
    </row>
    <row r="6" spans="1:49" ht="15" customHeight="1" thickBot="1" x14ac:dyDescent="0.25">
      <c r="A6" s="126" t="s">
        <v>53</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8"/>
    </row>
    <row r="7" spans="1:49" ht="2.25" customHeight="1" x14ac:dyDescent="0.2">
      <c r="A7" s="379"/>
      <c r="B7" s="380" t="s">
        <v>85</v>
      </c>
      <c r="C7" s="380"/>
      <c r="D7" s="380"/>
      <c r="E7" s="380"/>
      <c r="F7" s="300"/>
      <c r="G7" s="300"/>
      <c r="H7" s="300"/>
      <c r="I7" s="301"/>
      <c r="J7" s="302" t="s">
        <v>17</v>
      </c>
      <c r="K7" s="338">
        <v>76225008</v>
      </c>
      <c r="L7" s="338"/>
      <c r="M7" s="338"/>
      <c r="N7" s="338"/>
      <c r="O7" s="339"/>
      <c r="P7" s="344" t="s">
        <v>61</v>
      </c>
      <c r="Q7" s="380"/>
      <c r="R7" s="380"/>
      <c r="S7" s="380"/>
      <c r="T7" s="332" t="s">
        <v>127</v>
      </c>
      <c r="U7" s="332"/>
      <c r="V7" s="332"/>
      <c r="W7" s="332"/>
      <c r="X7" s="332"/>
      <c r="Y7" s="332"/>
      <c r="Z7" s="332"/>
      <c r="AA7" s="332"/>
      <c r="AB7" s="332"/>
      <c r="AC7" s="332"/>
      <c r="AD7" s="332"/>
      <c r="AE7" s="332"/>
      <c r="AF7" s="332"/>
      <c r="AG7" s="332"/>
      <c r="AH7" s="332"/>
      <c r="AI7" s="332"/>
      <c r="AJ7" s="332"/>
      <c r="AK7" s="332"/>
      <c r="AL7" s="332"/>
      <c r="AM7" s="332"/>
      <c r="AN7" s="332"/>
      <c r="AO7" s="332"/>
      <c r="AP7" s="332"/>
      <c r="AQ7" s="333"/>
    </row>
    <row r="8" spans="1:49" ht="15" customHeight="1" x14ac:dyDescent="0.2">
      <c r="A8" s="306"/>
      <c r="B8" s="309"/>
      <c r="C8" s="309"/>
      <c r="D8" s="309"/>
      <c r="E8" s="309"/>
      <c r="F8" s="2"/>
      <c r="G8" s="281" t="s">
        <v>67</v>
      </c>
      <c r="H8" s="282"/>
      <c r="I8" s="2"/>
      <c r="J8" s="381"/>
      <c r="K8" s="340"/>
      <c r="L8" s="340"/>
      <c r="M8" s="340"/>
      <c r="N8" s="340"/>
      <c r="O8" s="341"/>
      <c r="P8" s="318"/>
      <c r="Q8" s="309"/>
      <c r="R8" s="309"/>
      <c r="S8" s="309"/>
      <c r="T8" s="313"/>
      <c r="U8" s="313"/>
      <c r="V8" s="313"/>
      <c r="W8" s="313"/>
      <c r="X8" s="313"/>
      <c r="Y8" s="313"/>
      <c r="Z8" s="313"/>
      <c r="AA8" s="313"/>
      <c r="AB8" s="313"/>
      <c r="AC8" s="313"/>
      <c r="AD8" s="313"/>
      <c r="AE8" s="313"/>
      <c r="AF8" s="313"/>
      <c r="AG8" s="313"/>
      <c r="AH8" s="313"/>
      <c r="AI8" s="313"/>
      <c r="AJ8" s="313"/>
      <c r="AK8" s="313"/>
      <c r="AL8" s="313"/>
      <c r="AM8" s="313"/>
      <c r="AN8" s="313"/>
      <c r="AO8" s="313"/>
      <c r="AP8" s="313"/>
      <c r="AQ8" s="334"/>
    </row>
    <row r="9" spans="1:49" ht="2.25" customHeight="1" x14ac:dyDescent="0.2">
      <c r="A9" s="351"/>
      <c r="B9" s="352"/>
      <c r="C9" s="352"/>
      <c r="D9" s="352"/>
      <c r="E9" s="352"/>
      <c r="F9" s="386"/>
      <c r="G9" s="386"/>
      <c r="H9" s="386"/>
      <c r="I9" s="387"/>
      <c r="J9" s="382"/>
      <c r="K9" s="374"/>
      <c r="L9" s="374"/>
      <c r="M9" s="374"/>
      <c r="N9" s="374"/>
      <c r="O9" s="375"/>
      <c r="P9" s="383"/>
      <c r="Q9" s="352"/>
      <c r="R9" s="352"/>
      <c r="S9" s="352"/>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5"/>
    </row>
    <row r="10" spans="1:49" s="4" customFormat="1" ht="2.25" customHeight="1" x14ac:dyDescent="0.2">
      <c r="A10" s="305"/>
      <c r="B10" s="308" t="s">
        <v>18</v>
      </c>
      <c r="C10" s="308"/>
      <c r="D10" s="308"/>
      <c r="E10" s="308"/>
      <c r="F10" s="353" t="s">
        <v>103</v>
      </c>
      <c r="G10" s="353"/>
      <c r="H10" s="353"/>
      <c r="I10" s="353"/>
      <c r="J10" s="353"/>
      <c r="K10" s="353"/>
      <c r="L10" s="353"/>
      <c r="M10" s="353"/>
      <c r="N10" s="353"/>
      <c r="O10" s="353"/>
      <c r="P10" s="353"/>
      <c r="Q10" s="353"/>
      <c r="R10" s="353"/>
      <c r="S10" s="353"/>
      <c r="T10" s="354"/>
      <c r="U10" s="354"/>
      <c r="V10" s="355"/>
      <c r="W10" s="45"/>
      <c r="X10" s="371" t="s">
        <v>19</v>
      </c>
      <c r="Y10" s="371"/>
      <c r="Z10" s="324"/>
      <c r="AA10" s="324"/>
      <c r="AB10" s="324"/>
      <c r="AC10" s="324"/>
      <c r="AD10" s="324"/>
      <c r="AE10" s="324"/>
      <c r="AF10" s="324"/>
      <c r="AG10" s="324"/>
      <c r="AH10" s="324"/>
      <c r="AI10" s="325"/>
      <c r="AJ10" s="326" t="s">
        <v>84</v>
      </c>
      <c r="AK10" s="327"/>
      <c r="AL10" s="324"/>
      <c r="AM10" s="324"/>
      <c r="AN10" s="324"/>
      <c r="AO10" s="324"/>
      <c r="AP10" s="324"/>
      <c r="AQ10" s="350"/>
      <c r="AS10" s="39"/>
      <c r="AT10" s="39"/>
      <c r="AU10" s="39"/>
      <c r="AV10" s="39"/>
      <c r="AW10" s="39"/>
    </row>
    <row r="11" spans="1:49" s="4" customFormat="1" ht="15" customHeight="1" x14ac:dyDescent="0.2">
      <c r="A11" s="306"/>
      <c r="B11" s="309"/>
      <c r="C11" s="309"/>
      <c r="D11" s="309"/>
      <c r="E11" s="309"/>
      <c r="F11" s="356"/>
      <c r="G11" s="356"/>
      <c r="H11" s="356"/>
      <c r="I11" s="356"/>
      <c r="J11" s="356"/>
      <c r="K11" s="356"/>
      <c r="L11" s="356"/>
      <c r="M11" s="356"/>
      <c r="N11" s="356"/>
      <c r="O11" s="356"/>
      <c r="P11" s="356"/>
      <c r="Q11" s="356"/>
      <c r="R11" s="356"/>
      <c r="S11" s="356"/>
      <c r="T11" s="357"/>
      <c r="U11" s="357"/>
      <c r="V11" s="358"/>
      <c r="W11" s="46"/>
      <c r="X11" s="372"/>
      <c r="Y11" s="372"/>
      <c r="Z11" s="48"/>
      <c r="AA11" s="362">
        <v>219142000263</v>
      </c>
      <c r="AB11" s="363"/>
      <c r="AC11" s="363"/>
      <c r="AD11" s="363"/>
      <c r="AE11" s="363"/>
      <c r="AF11" s="363"/>
      <c r="AG11" s="363"/>
      <c r="AH11" s="364"/>
      <c r="AI11" s="44"/>
      <c r="AJ11" s="328"/>
      <c r="AK11" s="329"/>
      <c r="AL11" s="32"/>
      <c r="AM11" s="365" t="s">
        <v>71</v>
      </c>
      <c r="AN11" s="366"/>
      <c r="AO11" s="366"/>
      <c r="AP11" s="367"/>
      <c r="AQ11" s="33"/>
      <c r="AS11" s="39"/>
      <c r="AT11" s="39"/>
      <c r="AU11" s="39"/>
      <c r="AV11" s="39"/>
      <c r="AW11" s="39"/>
    </row>
    <row r="12" spans="1:49" s="4" customFormat="1" ht="2.25" customHeight="1" x14ac:dyDescent="0.2">
      <c r="A12" s="351"/>
      <c r="B12" s="352"/>
      <c r="C12" s="352"/>
      <c r="D12" s="352"/>
      <c r="E12" s="352"/>
      <c r="F12" s="359"/>
      <c r="G12" s="359"/>
      <c r="H12" s="359"/>
      <c r="I12" s="359"/>
      <c r="J12" s="359"/>
      <c r="K12" s="359"/>
      <c r="L12" s="359"/>
      <c r="M12" s="359"/>
      <c r="N12" s="359"/>
      <c r="O12" s="359"/>
      <c r="P12" s="359"/>
      <c r="Q12" s="359"/>
      <c r="R12" s="359"/>
      <c r="S12" s="359"/>
      <c r="T12" s="360"/>
      <c r="U12" s="360"/>
      <c r="V12" s="361"/>
      <c r="W12" s="47"/>
      <c r="X12" s="373"/>
      <c r="Y12" s="373"/>
      <c r="Z12" s="368"/>
      <c r="AA12" s="368"/>
      <c r="AB12" s="368"/>
      <c r="AC12" s="368"/>
      <c r="AD12" s="368"/>
      <c r="AE12" s="368"/>
      <c r="AF12" s="368"/>
      <c r="AG12" s="368"/>
      <c r="AH12" s="368"/>
      <c r="AI12" s="369"/>
      <c r="AJ12" s="330"/>
      <c r="AK12" s="331"/>
      <c r="AL12" s="368"/>
      <c r="AM12" s="368"/>
      <c r="AN12" s="368"/>
      <c r="AO12" s="368"/>
      <c r="AP12" s="368"/>
      <c r="AQ12" s="370"/>
      <c r="AS12" s="39"/>
      <c r="AT12" s="39"/>
      <c r="AU12" s="39"/>
      <c r="AV12" s="39"/>
      <c r="AW12" s="39"/>
    </row>
    <row r="13" spans="1:49" ht="2.25" customHeight="1" x14ac:dyDescent="0.2">
      <c r="A13" s="305"/>
      <c r="B13" s="308" t="s">
        <v>58</v>
      </c>
      <c r="C13" s="308"/>
      <c r="D13" s="308"/>
      <c r="E13" s="308"/>
      <c r="F13" s="311" t="s">
        <v>123</v>
      </c>
      <c r="G13" s="311"/>
      <c r="H13" s="311"/>
      <c r="I13" s="311"/>
      <c r="J13" s="311"/>
      <c r="K13" s="311"/>
      <c r="L13" s="311"/>
      <c r="M13" s="311"/>
      <c r="N13" s="312"/>
      <c r="O13" s="317" t="s">
        <v>62</v>
      </c>
      <c r="P13" s="308"/>
      <c r="Q13" s="308"/>
      <c r="R13" s="311" t="s">
        <v>104</v>
      </c>
      <c r="S13" s="311"/>
      <c r="T13" s="311"/>
      <c r="U13" s="311"/>
      <c r="V13" s="311"/>
      <c r="W13" s="311"/>
      <c r="X13" s="311"/>
      <c r="Y13" s="311"/>
      <c r="Z13" s="311"/>
      <c r="AA13" s="311"/>
      <c r="AB13" s="311"/>
      <c r="AC13" s="312"/>
      <c r="AD13" s="320" t="s">
        <v>6</v>
      </c>
      <c r="AE13" s="292"/>
      <c r="AF13" s="292"/>
      <c r="AG13" s="292"/>
      <c r="AH13" s="292"/>
      <c r="AI13" s="292"/>
      <c r="AJ13" s="292"/>
      <c r="AK13" s="292"/>
      <c r="AL13" s="292"/>
      <c r="AM13" s="292"/>
      <c r="AN13" s="292"/>
      <c r="AO13" s="292"/>
      <c r="AP13" s="292"/>
      <c r="AQ13" s="293"/>
    </row>
    <row r="14" spans="1:49" ht="15" customHeight="1" x14ac:dyDescent="0.2">
      <c r="A14" s="306"/>
      <c r="B14" s="309"/>
      <c r="C14" s="309"/>
      <c r="D14" s="309"/>
      <c r="E14" s="309"/>
      <c r="F14" s="313"/>
      <c r="G14" s="313"/>
      <c r="H14" s="313"/>
      <c r="I14" s="313"/>
      <c r="J14" s="313"/>
      <c r="K14" s="313"/>
      <c r="L14" s="313"/>
      <c r="M14" s="313"/>
      <c r="N14" s="314"/>
      <c r="O14" s="318"/>
      <c r="P14" s="309"/>
      <c r="Q14" s="309"/>
      <c r="R14" s="313"/>
      <c r="S14" s="313"/>
      <c r="T14" s="313"/>
      <c r="U14" s="313"/>
      <c r="V14" s="313"/>
      <c r="W14" s="313"/>
      <c r="X14" s="313"/>
      <c r="Y14" s="313"/>
      <c r="Z14" s="313"/>
      <c r="AA14" s="313"/>
      <c r="AB14" s="313"/>
      <c r="AC14" s="314"/>
      <c r="AD14" s="321"/>
      <c r="AE14" s="322"/>
      <c r="AF14" s="322"/>
      <c r="AG14" s="281" t="s">
        <v>95</v>
      </c>
      <c r="AH14" s="294"/>
      <c r="AI14" s="294"/>
      <c r="AJ14" s="294"/>
      <c r="AK14" s="294"/>
      <c r="AL14" s="294"/>
      <c r="AM14" s="294"/>
      <c r="AN14" s="294"/>
      <c r="AO14" s="294"/>
      <c r="AP14" s="282"/>
      <c r="AQ14" s="31"/>
    </row>
    <row r="15" spans="1:49" ht="2.25" customHeight="1" thickBot="1" x14ac:dyDescent="0.25">
      <c r="A15" s="307"/>
      <c r="B15" s="310"/>
      <c r="C15" s="310"/>
      <c r="D15" s="310"/>
      <c r="E15" s="310"/>
      <c r="F15" s="315"/>
      <c r="G15" s="315"/>
      <c r="H15" s="315"/>
      <c r="I15" s="315"/>
      <c r="J15" s="315"/>
      <c r="K15" s="315"/>
      <c r="L15" s="315"/>
      <c r="M15" s="315"/>
      <c r="N15" s="316"/>
      <c r="O15" s="319"/>
      <c r="P15" s="310"/>
      <c r="Q15" s="310"/>
      <c r="R15" s="315"/>
      <c r="S15" s="315"/>
      <c r="T15" s="315"/>
      <c r="U15" s="315"/>
      <c r="V15" s="315"/>
      <c r="W15" s="315"/>
      <c r="X15" s="315"/>
      <c r="Y15" s="315"/>
      <c r="Z15" s="315"/>
      <c r="AA15" s="315"/>
      <c r="AB15" s="315"/>
      <c r="AC15" s="316"/>
      <c r="AD15" s="323"/>
      <c r="AE15" s="295"/>
      <c r="AF15" s="295"/>
      <c r="AG15" s="295"/>
      <c r="AH15" s="295"/>
      <c r="AI15" s="295"/>
      <c r="AJ15" s="295"/>
      <c r="AK15" s="295"/>
      <c r="AL15" s="295"/>
      <c r="AM15" s="295"/>
      <c r="AN15" s="295"/>
      <c r="AO15" s="295"/>
      <c r="AP15" s="295"/>
      <c r="AQ15" s="296"/>
    </row>
    <row r="16" spans="1:49" ht="15" customHeight="1" thickBot="1" x14ac:dyDescent="0.25">
      <c r="A16" s="126" t="s">
        <v>54</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8"/>
    </row>
    <row r="17" spans="1:55" ht="2.25" customHeight="1" x14ac:dyDescent="0.2">
      <c r="A17" s="265"/>
      <c r="B17" s="297" t="s">
        <v>85</v>
      </c>
      <c r="C17" s="297"/>
      <c r="D17" s="297"/>
      <c r="E17" s="297"/>
      <c r="F17" s="300"/>
      <c r="G17" s="300"/>
      <c r="H17" s="300"/>
      <c r="I17" s="301"/>
      <c r="J17" s="302" t="s">
        <v>17</v>
      </c>
      <c r="K17" s="338">
        <v>16692636</v>
      </c>
      <c r="L17" s="338"/>
      <c r="M17" s="338"/>
      <c r="N17" s="338"/>
      <c r="O17" s="339"/>
      <c r="P17" s="344" t="s">
        <v>61</v>
      </c>
      <c r="Q17" s="345"/>
      <c r="R17" s="345"/>
      <c r="S17" s="345"/>
      <c r="T17" s="332" t="s">
        <v>124</v>
      </c>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3"/>
    </row>
    <row r="18" spans="1:55" ht="15" customHeight="1" x14ac:dyDescent="0.2">
      <c r="A18" s="272"/>
      <c r="B18" s="298"/>
      <c r="C18" s="298"/>
      <c r="D18" s="298"/>
      <c r="E18" s="298"/>
      <c r="F18" s="2"/>
      <c r="G18" s="281" t="s">
        <v>67</v>
      </c>
      <c r="H18" s="282"/>
      <c r="I18" s="2"/>
      <c r="J18" s="303"/>
      <c r="K18" s="340"/>
      <c r="L18" s="340"/>
      <c r="M18" s="340"/>
      <c r="N18" s="340"/>
      <c r="O18" s="341"/>
      <c r="P18" s="346"/>
      <c r="Q18" s="347"/>
      <c r="R18" s="347"/>
      <c r="S18" s="347"/>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34"/>
    </row>
    <row r="19" spans="1:55" ht="2.25" customHeight="1" thickBot="1" x14ac:dyDescent="0.25">
      <c r="A19" s="273"/>
      <c r="B19" s="299"/>
      <c r="C19" s="299"/>
      <c r="D19" s="299"/>
      <c r="E19" s="299"/>
      <c r="F19" s="336"/>
      <c r="G19" s="336"/>
      <c r="H19" s="336"/>
      <c r="I19" s="337"/>
      <c r="J19" s="304"/>
      <c r="K19" s="342"/>
      <c r="L19" s="342"/>
      <c r="M19" s="342"/>
      <c r="N19" s="342"/>
      <c r="O19" s="343"/>
      <c r="P19" s="348"/>
      <c r="Q19" s="349"/>
      <c r="R19" s="349"/>
      <c r="S19" s="349"/>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35"/>
    </row>
    <row r="20" spans="1:55" ht="9" customHeight="1" thickBot="1" x14ac:dyDescent="0.25">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row>
    <row r="21" spans="1:55" ht="15" customHeight="1" thickBot="1" x14ac:dyDescent="0.25">
      <c r="A21" s="126" t="s">
        <v>14</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8"/>
    </row>
    <row r="22" spans="1:55" ht="2.25" customHeight="1" x14ac:dyDescent="0.2">
      <c r="A22" s="283" t="s">
        <v>21</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5"/>
    </row>
    <row r="23" spans="1:55" ht="12" customHeight="1" x14ac:dyDescent="0.2">
      <c r="A23" s="286"/>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8"/>
    </row>
    <row r="24" spans="1:55" ht="2.25" customHeight="1" thickBot="1" x14ac:dyDescent="0.25">
      <c r="A24" s="289"/>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1"/>
    </row>
    <row r="25" spans="1:55" ht="2.25" customHeight="1" x14ac:dyDescent="0.15">
      <c r="A25" s="265"/>
      <c r="B25" s="274" t="s">
        <v>28</v>
      </c>
      <c r="C25" s="274"/>
      <c r="D25" s="277"/>
      <c r="E25" s="277"/>
      <c r="F25" s="28"/>
      <c r="G25" s="278"/>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80"/>
    </row>
    <row r="26" spans="1:55" ht="15" customHeight="1" x14ac:dyDescent="0.2">
      <c r="A26" s="272"/>
      <c r="B26" s="275"/>
      <c r="C26" s="275"/>
      <c r="D26" s="281">
        <v>2010</v>
      </c>
      <c r="E26" s="282"/>
      <c r="F26" s="28"/>
      <c r="G26" s="256" t="s">
        <v>52</v>
      </c>
      <c r="H26" s="258"/>
      <c r="I26" s="259">
        <v>40204</v>
      </c>
      <c r="J26" s="260"/>
      <c r="K26" s="260"/>
      <c r="L26" s="260"/>
      <c r="M26" s="261"/>
      <c r="N26" s="256" t="s">
        <v>90</v>
      </c>
      <c r="O26" s="257"/>
      <c r="P26" s="258"/>
      <c r="Q26" s="259">
        <v>40512</v>
      </c>
      <c r="R26" s="260"/>
      <c r="S26" s="260"/>
      <c r="T26" s="261"/>
      <c r="U26" s="262" t="s">
        <v>91</v>
      </c>
      <c r="V26" s="263"/>
      <c r="W26" s="263"/>
      <c r="X26" s="263"/>
      <c r="Y26" s="264"/>
      <c r="Z26" s="248"/>
      <c r="AA26" s="249"/>
      <c r="AB26" s="250"/>
      <c r="AC26" s="251"/>
      <c r="AD26" s="251"/>
      <c r="AE26" s="251"/>
      <c r="AF26" s="251"/>
      <c r="AG26" s="251"/>
      <c r="AH26" s="251"/>
      <c r="AI26" s="251"/>
      <c r="AJ26" s="251"/>
      <c r="AK26" s="251"/>
      <c r="AL26" s="251"/>
      <c r="AM26" s="251"/>
      <c r="AN26" s="251"/>
      <c r="AO26" s="251"/>
      <c r="AP26" s="251"/>
      <c r="AQ26" s="29"/>
    </row>
    <row r="27" spans="1:55" ht="2.25" customHeight="1" thickBot="1" x14ac:dyDescent="0.2">
      <c r="A27" s="273"/>
      <c r="B27" s="276"/>
      <c r="C27" s="276"/>
      <c r="D27" s="252"/>
      <c r="E27" s="252"/>
      <c r="F27" s="30"/>
      <c r="G27" s="253"/>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5"/>
    </row>
    <row r="28" spans="1:55" ht="2.25" customHeight="1" x14ac:dyDescent="0.2">
      <c r="A28" s="265"/>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266"/>
    </row>
    <row r="29" spans="1:55" s="4" customFormat="1" ht="15" customHeight="1" x14ac:dyDescent="0.2">
      <c r="A29" s="34"/>
      <c r="B29" s="3"/>
      <c r="C29" s="3"/>
      <c r="D29" s="3"/>
      <c r="E29" s="3"/>
      <c r="F29" s="3"/>
      <c r="G29" s="3"/>
      <c r="H29" s="3"/>
      <c r="I29" s="3"/>
      <c r="J29" s="3"/>
      <c r="K29" s="49"/>
      <c r="L29" s="49"/>
      <c r="M29" s="49"/>
      <c r="N29" s="3"/>
      <c r="O29" s="3"/>
      <c r="P29" s="3"/>
      <c r="Q29" s="3"/>
      <c r="R29" s="3"/>
      <c r="S29" s="3"/>
      <c r="T29" s="3"/>
      <c r="U29" s="3"/>
      <c r="V29" s="3"/>
      <c r="W29" s="3"/>
      <c r="X29" s="49"/>
      <c r="Y29" s="49"/>
      <c r="Z29" s="49"/>
      <c r="AA29" s="49"/>
      <c r="AC29" s="267" t="s">
        <v>15</v>
      </c>
      <c r="AD29" s="267"/>
      <c r="AE29" s="267"/>
      <c r="AF29" s="267"/>
      <c r="AG29" s="267"/>
      <c r="AH29" s="267"/>
      <c r="AI29" s="267"/>
      <c r="AJ29" s="267"/>
      <c r="AK29" s="267"/>
      <c r="AL29" s="267"/>
      <c r="AM29" s="268"/>
      <c r="AN29" s="269">
        <f>(Q26-I26)-Z26</f>
        <v>308</v>
      </c>
      <c r="AO29" s="270"/>
      <c r="AP29" s="271"/>
      <c r="AQ29" s="5"/>
      <c r="AR29" s="1"/>
      <c r="AS29" s="40"/>
      <c r="AT29" s="40"/>
      <c r="AU29" s="40"/>
      <c r="AV29" s="40"/>
      <c r="AW29" s="40"/>
      <c r="AX29" s="40"/>
      <c r="AY29" s="40"/>
      <c r="AZ29" s="40"/>
      <c r="BA29" s="40"/>
      <c r="BB29" s="40"/>
      <c r="BC29" s="40"/>
    </row>
    <row r="30" spans="1:55" s="4" customFormat="1" ht="2.25" customHeight="1" thickBot="1" x14ac:dyDescent="0.25">
      <c r="A30" s="221"/>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3"/>
      <c r="AR30" s="1"/>
      <c r="AS30" s="40"/>
      <c r="AT30" s="40"/>
      <c r="AU30" s="40"/>
      <c r="AV30" s="40"/>
      <c r="AW30" s="40"/>
      <c r="AX30" s="40"/>
      <c r="AY30" s="40"/>
      <c r="AZ30" s="40"/>
      <c r="BA30" s="40"/>
      <c r="BB30" s="40"/>
      <c r="BC30" s="40"/>
    </row>
    <row r="31" spans="1:55" ht="9" customHeight="1" thickBot="1" x14ac:dyDescent="0.25">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row>
    <row r="32" spans="1:55" s="4" customFormat="1" ht="15" customHeight="1" thickBot="1" x14ac:dyDescent="0.25">
      <c r="A32" s="126" t="s">
        <v>55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8"/>
      <c r="AR32" s="1"/>
      <c r="AS32" s="40"/>
      <c r="AT32" s="40"/>
      <c r="AU32" s="40"/>
      <c r="AV32" s="40"/>
      <c r="AW32" s="40"/>
      <c r="AX32" s="40"/>
      <c r="AY32" s="40"/>
      <c r="AZ32" s="40"/>
      <c r="BA32" s="40"/>
      <c r="BB32" s="40"/>
      <c r="BC32" s="40"/>
    </row>
    <row r="33" spans="1:55" s="4" customFormat="1" ht="18" customHeight="1" x14ac:dyDescent="0.2">
      <c r="A33" s="225" t="s">
        <v>34</v>
      </c>
      <c r="B33" s="226"/>
      <c r="C33" s="226"/>
      <c r="D33" s="226"/>
      <c r="E33" s="226"/>
      <c r="F33" s="227"/>
      <c r="G33" s="231" t="s">
        <v>36</v>
      </c>
      <c r="H33" s="232"/>
      <c r="I33" s="232"/>
      <c r="J33" s="232"/>
      <c r="K33" s="232"/>
      <c r="L33" s="232"/>
      <c r="M33" s="232"/>
      <c r="N33" s="232"/>
      <c r="O33" s="232"/>
      <c r="P33" s="232"/>
      <c r="Q33" s="232"/>
      <c r="R33" s="232"/>
      <c r="S33" s="232"/>
      <c r="T33" s="233"/>
      <c r="U33" s="231" t="s">
        <v>97</v>
      </c>
      <c r="V33" s="232"/>
      <c r="W33" s="232"/>
      <c r="X33" s="232"/>
      <c r="Y33" s="232"/>
      <c r="Z33" s="232"/>
      <c r="AA33" s="232"/>
      <c r="AB33" s="232"/>
      <c r="AC33" s="232"/>
      <c r="AD33" s="232"/>
      <c r="AE33" s="232"/>
      <c r="AF33" s="232"/>
      <c r="AG33" s="232"/>
      <c r="AH33" s="232"/>
      <c r="AI33" s="233"/>
      <c r="AJ33" s="237" t="s">
        <v>89</v>
      </c>
      <c r="AK33" s="238"/>
      <c r="AL33" s="238"/>
      <c r="AM33" s="238"/>
      <c r="AN33" s="238"/>
      <c r="AO33" s="238"/>
      <c r="AP33" s="238"/>
      <c r="AQ33" s="239"/>
      <c r="AR33" s="1"/>
      <c r="AS33" s="40"/>
      <c r="AT33" s="40"/>
      <c r="AU33" s="40"/>
      <c r="AV33" s="40"/>
      <c r="AW33" s="40"/>
      <c r="AX33" s="40"/>
      <c r="AY33" s="40"/>
      <c r="AZ33" s="40"/>
      <c r="BA33" s="40"/>
      <c r="BB33" s="40"/>
      <c r="BC33" s="40"/>
    </row>
    <row r="34" spans="1:55" s="4" customFormat="1" ht="18" customHeight="1" x14ac:dyDescent="0.2">
      <c r="A34" s="228"/>
      <c r="B34" s="229"/>
      <c r="C34" s="229"/>
      <c r="D34" s="229"/>
      <c r="E34" s="229"/>
      <c r="F34" s="230"/>
      <c r="G34" s="234"/>
      <c r="H34" s="235"/>
      <c r="I34" s="235"/>
      <c r="J34" s="235"/>
      <c r="K34" s="235"/>
      <c r="L34" s="235"/>
      <c r="M34" s="235"/>
      <c r="N34" s="235"/>
      <c r="O34" s="235"/>
      <c r="P34" s="235"/>
      <c r="Q34" s="235"/>
      <c r="R34" s="235"/>
      <c r="S34" s="235"/>
      <c r="T34" s="236"/>
      <c r="U34" s="234"/>
      <c r="V34" s="235"/>
      <c r="W34" s="235"/>
      <c r="X34" s="235"/>
      <c r="Y34" s="235"/>
      <c r="Z34" s="235"/>
      <c r="AA34" s="235"/>
      <c r="AB34" s="235"/>
      <c r="AC34" s="235"/>
      <c r="AD34" s="235"/>
      <c r="AE34" s="235"/>
      <c r="AF34" s="235"/>
      <c r="AG34" s="235"/>
      <c r="AH34" s="235"/>
      <c r="AI34" s="236"/>
      <c r="AJ34" s="240" t="s">
        <v>49</v>
      </c>
      <c r="AK34" s="241"/>
      <c r="AL34" s="242"/>
      <c r="AM34" s="243" t="s">
        <v>39</v>
      </c>
      <c r="AN34" s="244"/>
      <c r="AO34" s="245" t="s">
        <v>40</v>
      </c>
      <c r="AP34" s="246"/>
      <c r="AQ34" s="247"/>
      <c r="AR34" s="1"/>
      <c r="AS34" s="40"/>
      <c r="AT34" s="40"/>
      <c r="AU34" s="40"/>
      <c r="AV34" s="40"/>
      <c r="AW34" s="40"/>
      <c r="AX34" s="40"/>
      <c r="AY34" s="40"/>
      <c r="AZ34" s="40"/>
      <c r="BA34" s="40"/>
      <c r="BB34" s="40"/>
      <c r="BC34" s="40"/>
    </row>
    <row r="35" spans="1:55" ht="33" customHeight="1" x14ac:dyDescent="0.2">
      <c r="A35" s="93" t="s">
        <v>42</v>
      </c>
      <c r="B35" s="94"/>
      <c r="C35" s="94"/>
      <c r="D35" s="94"/>
      <c r="E35" s="94"/>
      <c r="F35" s="95"/>
      <c r="G35" s="217" t="s">
        <v>29</v>
      </c>
      <c r="H35" s="217"/>
      <c r="I35" s="217"/>
      <c r="J35" s="217"/>
      <c r="K35" s="217"/>
      <c r="L35" s="217"/>
      <c r="M35" s="217"/>
      <c r="N35" s="217"/>
      <c r="O35" s="217"/>
      <c r="P35" s="217"/>
      <c r="Q35" s="217"/>
      <c r="R35" s="217"/>
      <c r="S35" s="217"/>
      <c r="T35" s="217"/>
      <c r="U35" s="202" t="s">
        <v>125</v>
      </c>
      <c r="V35" s="203"/>
      <c r="W35" s="203"/>
      <c r="X35" s="203"/>
      <c r="Y35" s="203"/>
      <c r="Z35" s="203"/>
      <c r="AA35" s="203"/>
      <c r="AB35" s="203"/>
      <c r="AC35" s="203"/>
      <c r="AD35" s="203"/>
      <c r="AE35" s="203"/>
      <c r="AF35" s="203"/>
      <c r="AG35" s="203"/>
      <c r="AH35" s="203"/>
      <c r="AI35" s="204"/>
      <c r="AJ35" s="160">
        <v>95</v>
      </c>
      <c r="AK35" s="160"/>
      <c r="AL35" s="160"/>
      <c r="AM35" s="99">
        <f>AVERAGE(AJ35:AL38)</f>
        <v>94.25</v>
      </c>
      <c r="AN35" s="99"/>
      <c r="AO35" s="99">
        <f>(AM35*A38)/100</f>
        <v>14.137499999999999</v>
      </c>
      <c r="AP35" s="99"/>
      <c r="AQ35" s="100"/>
      <c r="AS35" s="39" t="s">
        <v>70</v>
      </c>
      <c r="AT35" s="39" t="s">
        <v>69</v>
      </c>
      <c r="AU35" s="39" t="s">
        <v>72</v>
      </c>
      <c r="AV35" s="39" t="s">
        <v>30</v>
      </c>
    </row>
    <row r="36" spans="1:55" ht="33" customHeight="1" x14ac:dyDescent="0.2">
      <c r="A36" s="96"/>
      <c r="B36" s="97"/>
      <c r="C36" s="97"/>
      <c r="D36" s="97"/>
      <c r="E36" s="97"/>
      <c r="F36" s="98"/>
      <c r="G36" s="218" t="s">
        <v>51</v>
      </c>
      <c r="H36" s="219"/>
      <c r="I36" s="219"/>
      <c r="J36" s="219"/>
      <c r="K36" s="219"/>
      <c r="L36" s="219"/>
      <c r="M36" s="219"/>
      <c r="N36" s="219"/>
      <c r="O36" s="219"/>
      <c r="P36" s="219"/>
      <c r="Q36" s="219"/>
      <c r="R36" s="219"/>
      <c r="S36" s="219"/>
      <c r="T36" s="220"/>
      <c r="U36" s="202" t="s">
        <v>133</v>
      </c>
      <c r="V36" s="203"/>
      <c r="W36" s="203"/>
      <c r="X36" s="203"/>
      <c r="Y36" s="203"/>
      <c r="Z36" s="203"/>
      <c r="AA36" s="203"/>
      <c r="AB36" s="203"/>
      <c r="AC36" s="203"/>
      <c r="AD36" s="203"/>
      <c r="AE36" s="203"/>
      <c r="AF36" s="203"/>
      <c r="AG36" s="203"/>
      <c r="AH36" s="203"/>
      <c r="AI36" s="204"/>
      <c r="AJ36" s="160">
        <v>95</v>
      </c>
      <c r="AK36" s="160"/>
      <c r="AL36" s="160"/>
      <c r="AM36" s="99"/>
      <c r="AN36" s="99"/>
      <c r="AO36" s="99"/>
      <c r="AP36" s="99"/>
      <c r="AQ36" s="100"/>
      <c r="AS36" s="39" t="s">
        <v>67</v>
      </c>
      <c r="AT36" s="39" t="s">
        <v>71</v>
      </c>
      <c r="AU36" s="41" t="s">
        <v>93</v>
      </c>
      <c r="AV36" s="39" t="s">
        <v>74</v>
      </c>
    </row>
    <row r="37" spans="1:55" ht="33" customHeight="1" x14ac:dyDescent="0.2">
      <c r="A37" s="96"/>
      <c r="B37" s="97"/>
      <c r="C37" s="97"/>
      <c r="D37" s="97"/>
      <c r="E37" s="97"/>
      <c r="F37" s="98"/>
      <c r="G37" s="199" t="s">
        <v>10</v>
      </c>
      <c r="H37" s="200"/>
      <c r="I37" s="200"/>
      <c r="J37" s="200"/>
      <c r="K37" s="200"/>
      <c r="L37" s="200"/>
      <c r="M37" s="200"/>
      <c r="N37" s="200"/>
      <c r="O37" s="200"/>
      <c r="P37" s="200"/>
      <c r="Q37" s="200"/>
      <c r="R37" s="200"/>
      <c r="S37" s="200"/>
      <c r="T37" s="201"/>
      <c r="U37" s="202" t="s">
        <v>126</v>
      </c>
      <c r="V37" s="203"/>
      <c r="W37" s="203"/>
      <c r="X37" s="203"/>
      <c r="Y37" s="203"/>
      <c r="Z37" s="203"/>
      <c r="AA37" s="203"/>
      <c r="AB37" s="203"/>
      <c r="AC37" s="203"/>
      <c r="AD37" s="203"/>
      <c r="AE37" s="203"/>
      <c r="AF37" s="203"/>
      <c r="AG37" s="203"/>
      <c r="AH37" s="203"/>
      <c r="AI37" s="204"/>
      <c r="AJ37" s="160">
        <v>95</v>
      </c>
      <c r="AK37" s="160"/>
      <c r="AL37" s="160"/>
      <c r="AM37" s="99"/>
      <c r="AN37" s="99"/>
      <c r="AO37" s="99"/>
      <c r="AP37" s="99"/>
      <c r="AQ37" s="100"/>
      <c r="AS37" s="39" t="s">
        <v>68</v>
      </c>
      <c r="AT37" s="39" t="s">
        <v>88</v>
      </c>
      <c r="AU37" s="41" t="s">
        <v>94</v>
      </c>
      <c r="AV37" s="39" t="s">
        <v>80</v>
      </c>
    </row>
    <row r="38" spans="1:55" ht="33" customHeight="1" x14ac:dyDescent="0.2">
      <c r="A38" s="213">
        <v>15</v>
      </c>
      <c r="B38" s="214"/>
      <c r="C38" s="214"/>
      <c r="D38" s="215" t="s">
        <v>35</v>
      </c>
      <c r="E38" s="215"/>
      <c r="F38" s="216"/>
      <c r="G38" s="199" t="s">
        <v>92</v>
      </c>
      <c r="H38" s="200"/>
      <c r="I38" s="200"/>
      <c r="J38" s="200"/>
      <c r="K38" s="200"/>
      <c r="L38" s="200"/>
      <c r="M38" s="200"/>
      <c r="N38" s="200"/>
      <c r="O38" s="200"/>
      <c r="P38" s="200"/>
      <c r="Q38" s="200"/>
      <c r="R38" s="200"/>
      <c r="S38" s="200"/>
      <c r="T38" s="201"/>
      <c r="U38" s="202" t="s">
        <v>128</v>
      </c>
      <c r="V38" s="203"/>
      <c r="W38" s="203"/>
      <c r="X38" s="203"/>
      <c r="Y38" s="203"/>
      <c r="Z38" s="203"/>
      <c r="AA38" s="203"/>
      <c r="AB38" s="203"/>
      <c r="AC38" s="203"/>
      <c r="AD38" s="203"/>
      <c r="AE38" s="203"/>
      <c r="AF38" s="203"/>
      <c r="AG38" s="203"/>
      <c r="AH38" s="203"/>
      <c r="AI38" s="204"/>
      <c r="AJ38" s="160">
        <v>92</v>
      </c>
      <c r="AK38" s="160"/>
      <c r="AL38" s="160"/>
      <c r="AM38" s="99"/>
      <c r="AN38" s="99"/>
      <c r="AO38" s="99"/>
      <c r="AP38" s="99"/>
      <c r="AQ38" s="100"/>
      <c r="AU38" s="41" t="s">
        <v>95</v>
      </c>
      <c r="AV38" s="39" t="s">
        <v>75</v>
      </c>
    </row>
    <row r="39" spans="1:55" ht="33" customHeight="1" x14ac:dyDescent="0.2">
      <c r="A39" s="93" t="s">
        <v>43</v>
      </c>
      <c r="B39" s="94"/>
      <c r="C39" s="94"/>
      <c r="D39" s="94"/>
      <c r="E39" s="94"/>
      <c r="F39" s="95"/>
      <c r="G39" s="199" t="s">
        <v>8</v>
      </c>
      <c r="H39" s="200"/>
      <c r="I39" s="200"/>
      <c r="J39" s="200"/>
      <c r="K39" s="200"/>
      <c r="L39" s="200"/>
      <c r="M39" s="200"/>
      <c r="N39" s="200"/>
      <c r="O39" s="200"/>
      <c r="P39" s="200"/>
      <c r="Q39" s="200"/>
      <c r="R39" s="200"/>
      <c r="S39" s="200"/>
      <c r="T39" s="201"/>
      <c r="U39" s="202" t="s">
        <v>129</v>
      </c>
      <c r="V39" s="203"/>
      <c r="W39" s="203"/>
      <c r="X39" s="203"/>
      <c r="Y39" s="203"/>
      <c r="Z39" s="203"/>
      <c r="AA39" s="203"/>
      <c r="AB39" s="203"/>
      <c r="AC39" s="203"/>
      <c r="AD39" s="203"/>
      <c r="AE39" s="203"/>
      <c r="AF39" s="203"/>
      <c r="AG39" s="203"/>
      <c r="AH39" s="203"/>
      <c r="AI39" s="204"/>
      <c r="AJ39" s="160">
        <v>95</v>
      </c>
      <c r="AK39" s="160"/>
      <c r="AL39" s="160"/>
      <c r="AM39" s="99">
        <f>AVERAGE(AJ39:AL40)</f>
        <v>92.5</v>
      </c>
      <c r="AN39" s="99"/>
      <c r="AO39" s="99">
        <f>(AM39*A40)/100</f>
        <v>13.875</v>
      </c>
      <c r="AP39" s="99"/>
      <c r="AQ39" s="100"/>
      <c r="AU39" s="41" t="s">
        <v>96</v>
      </c>
      <c r="AV39" s="39" t="s">
        <v>76</v>
      </c>
    </row>
    <row r="40" spans="1:55" ht="33" customHeight="1" x14ac:dyDescent="0.2">
      <c r="A40" s="213">
        <v>15</v>
      </c>
      <c r="B40" s="214"/>
      <c r="C40" s="214"/>
      <c r="D40" s="215" t="s">
        <v>35</v>
      </c>
      <c r="E40" s="215"/>
      <c r="F40" s="216"/>
      <c r="G40" s="199" t="s">
        <v>9</v>
      </c>
      <c r="H40" s="200"/>
      <c r="I40" s="200"/>
      <c r="J40" s="200"/>
      <c r="K40" s="200"/>
      <c r="L40" s="200"/>
      <c r="M40" s="200"/>
      <c r="N40" s="200"/>
      <c r="O40" s="200"/>
      <c r="P40" s="200"/>
      <c r="Q40" s="200"/>
      <c r="R40" s="200"/>
      <c r="S40" s="200"/>
      <c r="T40" s="201"/>
      <c r="U40" s="202" t="s">
        <v>121</v>
      </c>
      <c r="V40" s="203"/>
      <c r="W40" s="203"/>
      <c r="X40" s="203"/>
      <c r="Y40" s="203"/>
      <c r="Z40" s="203"/>
      <c r="AA40" s="203"/>
      <c r="AB40" s="203"/>
      <c r="AC40" s="203"/>
      <c r="AD40" s="203"/>
      <c r="AE40" s="203"/>
      <c r="AF40" s="203"/>
      <c r="AG40" s="203"/>
      <c r="AH40" s="203"/>
      <c r="AI40" s="204"/>
      <c r="AJ40" s="160">
        <v>90</v>
      </c>
      <c r="AK40" s="160"/>
      <c r="AL40" s="160"/>
      <c r="AM40" s="99"/>
      <c r="AN40" s="99"/>
      <c r="AO40" s="99"/>
      <c r="AP40" s="99"/>
      <c r="AQ40" s="100"/>
      <c r="AV40" s="39" t="s">
        <v>77</v>
      </c>
    </row>
    <row r="41" spans="1:55" ht="33" customHeight="1" x14ac:dyDescent="0.2">
      <c r="A41" s="93" t="s">
        <v>44</v>
      </c>
      <c r="B41" s="94"/>
      <c r="C41" s="94"/>
      <c r="D41" s="94"/>
      <c r="E41" s="94"/>
      <c r="F41" s="95"/>
      <c r="G41" s="199" t="s">
        <v>4</v>
      </c>
      <c r="H41" s="200"/>
      <c r="I41" s="200"/>
      <c r="J41" s="200"/>
      <c r="K41" s="200"/>
      <c r="L41" s="200"/>
      <c r="M41" s="200"/>
      <c r="N41" s="200"/>
      <c r="O41" s="200"/>
      <c r="P41" s="200"/>
      <c r="Q41" s="200"/>
      <c r="R41" s="200"/>
      <c r="S41" s="200"/>
      <c r="T41" s="201"/>
      <c r="U41" s="202" t="s">
        <v>130</v>
      </c>
      <c r="V41" s="203"/>
      <c r="W41" s="203"/>
      <c r="X41" s="203"/>
      <c r="Y41" s="203"/>
      <c r="Z41" s="203"/>
      <c r="AA41" s="203"/>
      <c r="AB41" s="203"/>
      <c r="AC41" s="203"/>
      <c r="AD41" s="203"/>
      <c r="AE41" s="203"/>
      <c r="AF41" s="203"/>
      <c r="AG41" s="203"/>
      <c r="AH41" s="203"/>
      <c r="AI41" s="204"/>
      <c r="AJ41" s="160">
        <v>90</v>
      </c>
      <c r="AK41" s="160"/>
      <c r="AL41" s="160"/>
      <c r="AM41" s="99">
        <f>AVERAGE(AJ41:AL42)</f>
        <v>87.5</v>
      </c>
      <c r="AN41" s="99"/>
      <c r="AO41" s="99">
        <f>(AM41*A42)/100</f>
        <v>35</v>
      </c>
      <c r="AP41" s="99"/>
      <c r="AQ41" s="100"/>
      <c r="AV41" s="39" t="s">
        <v>78</v>
      </c>
    </row>
    <row r="42" spans="1:55" ht="33" customHeight="1" thickBot="1" x14ac:dyDescent="0.25">
      <c r="A42" s="187">
        <v>40</v>
      </c>
      <c r="B42" s="188"/>
      <c r="C42" s="188"/>
      <c r="D42" s="189" t="s">
        <v>35</v>
      </c>
      <c r="E42" s="189"/>
      <c r="F42" s="190"/>
      <c r="G42" s="191" t="s">
        <v>33</v>
      </c>
      <c r="H42" s="192"/>
      <c r="I42" s="192"/>
      <c r="J42" s="192"/>
      <c r="K42" s="192"/>
      <c r="L42" s="192"/>
      <c r="M42" s="192"/>
      <c r="N42" s="192"/>
      <c r="O42" s="192"/>
      <c r="P42" s="192"/>
      <c r="Q42" s="192"/>
      <c r="R42" s="192"/>
      <c r="S42" s="192"/>
      <c r="T42" s="193"/>
      <c r="U42" s="194" t="s">
        <v>122</v>
      </c>
      <c r="V42" s="195"/>
      <c r="W42" s="195"/>
      <c r="X42" s="195"/>
      <c r="Y42" s="195"/>
      <c r="Z42" s="195"/>
      <c r="AA42" s="195"/>
      <c r="AB42" s="195"/>
      <c r="AC42" s="195"/>
      <c r="AD42" s="195"/>
      <c r="AE42" s="195"/>
      <c r="AF42" s="195"/>
      <c r="AG42" s="195"/>
      <c r="AH42" s="195"/>
      <c r="AI42" s="196"/>
      <c r="AJ42" s="166">
        <v>85</v>
      </c>
      <c r="AK42" s="166"/>
      <c r="AL42" s="166"/>
      <c r="AM42" s="185"/>
      <c r="AN42" s="185"/>
      <c r="AO42" s="185"/>
      <c r="AP42" s="185"/>
      <c r="AQ42" s="186"/>
      <c r="AV42" s="39" t="s">
        <v>79</v>
      </c>
    </row>
    <row r="43" spans="1:55" ht="17.25" customHeight="1" thickBot="1" x14ac:dyDescent="0.25">
      <c r="A43" s="197">
        <f>SUM(A38,A40,A42)</f>
        <v>70</v>
      </c>
      <c r="B43" s="198"/>
      <c r="C43" s="198"/>
      <c r="D43" s="205" t="s">
        <v>35</v>
      </c>
      <c r="E43" s="205"/>
      <c r="F43" s="206"/>
      <c r="G43" s="207" t="s">
        <v>59</v>
      </c>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9"/>
      <c r="AO43" s="210">
        <f>SUM(AO35:AQ42)</f>
        <v>63.012500000000003</v>
      </c>
      <c r="AP43" s="211"/>
      <c r="AQ43" s="212"/>
      <c r="AV43" s="41" t="s">
        <v>0</v>
      </c>
    </row>
    <row r="44" spans="1:55" ht="6.75" customHeight="1" thickBot="1" x14ac:dyDescent="0.25">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V44" s="41" t="s">
        <v>1</v>
      </c>
    </row>
    <row r="45" spans="1:55" ht="15" customHeight="1" thickBot="1" x14ac:dyDescent="0.25">
      <c r="A45" s="126" t="s">
        <v>56</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8"/>
      <c r="AV45" s="41" t="s">
        <v>10</v>
      </c>
    </row>
    <row r="46" spans="1:55" ht="15" customHeight="1" x14ac:dyDescent="0.2">
      <c r="A46" s="170" t="s">
        <v>36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2"/>
      <c r="AJ46" s="176" t="s">
        <v>89</v>
      </c>
      <c r="AK46" s="177"/>
      <c r="AL46" s="177"/>
      <c r="AM46" s="177"/>
      <c r="AN46" s="177"/>
      <c r="AO46" s="177"/>
      <c r="AP46" s="177"/>
      <c r="AQ46" s="178"/>
      <c r="AV46" s="41" t="s">
        <v>37</v>
      </c>
    </row>
    <row r="47" spans="1:55" ht="15" customHeight="1" x14ac:dyDescent="0.2">
      <c r="A47" s="173"/>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5"/>
      <c r="AJ47" s="179" t="s">
        <v>49</v>
      </c>
      <c r="AK47" s="179"/>
      <c r="AL47" s="179"/>
      <c r="AM47" s="179" t="s">
        <v>39</v>
      </c>
      <c r="AN47" s="179"/>
      <c r="AO47" s="179" t="s">
        <v>40</v>
      </c>
      <c r="AP47" s="179"/>
      <c r="AQ47" s="180"/>
      <c r="AV47" s="41" t="s">
        <v>2</v>
      </c>
    </row>
    <row r="48" spans="1:55" ht="14.25" customHeight="1" x14ac:dyDescent="0.2">
      <c r="A48" s="159" t="s">
        <v>75</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6"/>
      <c r="AJ48" s="160">
        <v>95</v>
      </c>
      <c r="AK48" s="160"/>
      <c r="AL48" s="160"/>
      <c r="AM48" s="161">
        <f>AVERAGE(AJ48:AL50)</f>
        <v>91.666666666666671</v>
      </c>
      <c r="AN48" s="161"/>
      <c r="AO48" s="161">
        <f>AM48*0.3</f>
        <v>27.5</v>
      </c>
      <c r="AP48" s="161"/>
      <c r="AQ48" s="183"/>
      <c r="AV48" s="41" t="s">
        <v>3</v>
      </c>
    </row>
    <row r="49" spans="1:55" ht="14.25" customHeight="1" x14ac:dyDescent="0.2">
      <c r="A49" s="159" t="s">
        <v>80</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6"/>
      <c r="AJ49" s="160">
        <v>95</v>
      </c>
      <c r="AK49" s="160"/>
      <c r="AL49" s="160"/>
      <c r="AM49" s="161"/>
      <c r="AN49" s="161"/>
      <c r="AO49" s="161"/>
      <c r="AP49" s="161"/>
      <c r="AQ49" s="183"/>
      <c r="AV49" s="41" t="s">
        <v>4</v>
      </c>
    </row>
    <row r="50" spans="1:55" ht="14.25" customHeight="1" thickBot="1" x14ac:dyDescent="0.25">
      <c r="A50" s="163" t="s">
        <v>77</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5"/>
      <c r="AJ50" s="166">
        <v>85</v>
      </c>
      <c r="AK50" s="166"/>
      <c r="AL50" s="166"/>
      <c r="AM50" s="162"/>
      <c r="AN50" s="162"/>
      <c r="AO50" s="162"/>
      <c r="AP50" s="162"/>
      <c r="AQ50" s="184"/>
      <c r="AV50" s="41" t="s">
        <v>33</v>
      </c>
    </row>
    <row r="51" spans="1:55" ht="6.75" customHeight="1" thickBot="1" x14ac:dyDescent="0.25">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row>
    <row r="52" spans="1:55" s="4" customFormat="1" ht="15" customHeight="1" thickBot="1" x14ac:dyDescent="0.25">
      <c r="A52" s="126" t="s">
        <v>57</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67"/>
      <c r="AJ52" s="168" t="s">
        <v>38</v>
      </c>
      <c r="AK52" s="154"/>
      <c r="AL52" s="154"/>
      <c r="AM52" s="154"/>
      <c r="AN52" s="154"/>
      <c r="AO52" s="154"/>
      <c r="AP52" s="154"/>
      <c r="AQ52" s="169"/>
      <c r="AR52" s="1"/>
      <c r="AS52" s="40"/>
      <c r="AT52" s="40"/>
      <c r="AU52" s="40"/>
      <c r="AV52" s="40"/>
      <c r="AW52" s="40"/>
      <c r="AX52" s="40"/>
      <c r="AY52" s="40"/>
      <c r="AZ52" s="40"/>
      <c r="BA52" s="40"/>
      <c r="BB52" s="40"/>
      <c r="BC52" s="40"/>
    </row>
    <row r="53" spans="1:55" ht="15" customHeight="1" thickBot="1" x14ac:dyDescent="0.25">
      <c r="A53" s="153" t="s">
        <v>20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5"/>
      <c r="AJ53" s="156">
        <f>IF(AO43&gt;0,SUM(AO43,AO48))</f>
        <v>90.512500000000003</v>
      </c>
      <c r="AK53" s="157"/>
      <c r="AL53" s="157"/>
      <c r="AM53" s="157"/>
      <c r="AN53" s="157"/>
      <c r="AO53" s="157"/>
      <c r="AP53" s="157"/>
      <c r="AQ53" s="158"/>
    </row>
    <row r="54" spans="1:55" ht="8.25" customHeight="1" thickBot="1" x14ac:dyDescent="0.2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row>
    <row r="55" spans="1:55" ht="2.25" customHeight="1" x14ac:dyDescent="0.2">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5"/>
    </row>
    <row r="56" spans="1:55" ht="12" customHeight="1" x14ac:dyDescent="0.15">
      <c r="A56" s="148" t="s">
        <v>16</v>
      </c>
      <c r="B56" s="149"/>
      <c r="C56" s="149"/>
      <c r="D56" s="149"/>
      <c r="E56" s="149"/>
      <c r="F56" s="149"/>
      <c r="G56" s="149"/>
      <c r="H56" s="149"/>
      <c r="I56" s="149"/>
      <c r="J56" s="149"/>
      <c r="K56" s="149"/>
      <c r="L56" s="149"/>
      <c r="M56" s="149"/>
      <c r="N56" s="149"/>
      <c r="O56" s="149"/>
      <c r="P56" s="149"/>
      <c r="Q56" s="149"/>
      <c r="R56" s="150" t="s">
        <v>11</v>
      </c>
      <c r="S56" s="150"/>
      <c r="T56" s="150"/>
      <c r="U56" s="150"/>
      <c r="V56" s="150"/>
      <c r="W56" s="150"/>
      <c r="X56" s="151"/>
      <c r="Y56" s="6"/>
      <c r="Z56" s="152" t="s">
        <v>12</v>
      </c>
      <c r="AA56" s="150"/>
      <c r="AB56" s="150"/>
      <c r="AC56" s="150"/>
      <c r="AD56" s="150"/>
      <c r="AE56" s="150"/>
      <c r="AF56" s="150"/>
      <c r="AG56" s="151"/>
      <c r="AH56" s="21">
        <f>AJ53</f>
        <v>90.512500000000003</v>
      </c>
      <c r="AI56" s="152" t="s">
        <v>13</v>
      </c>
      <c r="AJ56" s="150"/>
      <c r="AK56" s="150"/>
      <c r="AL56" s="150"/>
      <c r="AM56" s="150"/>
      <c r="AN56" s="150"/>
      <c r="AO56" s="151"/>
      <c r="AP56" s="7"/>
      <c r="AQ56" s="8"/>
    </row>
    <row r="57" spans="1:55" ht="2.25" customHeight="1" thickBot="1" x14ac:dyDescent="0.25">
      <c r="A57" s="140"/>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2"/>
    </row>
    <row r="58" spans="1:55" ht="6" customHeight="1" thickBot="1" x14ac:dyDescent="0.25">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row>
    <row r="59" spans="1:55" ht="15" customHeight="1" thickBot="1" x14ac:dyDescent="0.25">
      <c r="A59" s="126" t="s">
        <v>102</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8"/>
    </row>
    <row r="60" spans="1:55" ht="12" customHeight="1" x14ac:dyDescent="0.2">
      <c r="A60" s="133"/>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5"/>
    </row>
    <row r="61" spans="1:55" ht="12" customHeight="1" x14ac:dyDescent="0.2">
      <c r="A61" s="143"/>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5"/>
    </row>
    <row r="62" spans="1:55" ht="12" customHeight="1" x14ac:dyDescent="0.2">
      <c r="A62" s="143"/>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5"/>
    </row>
    <row r="63" spans="1:55" ht="12" customHeight="1" x14ac:dyDescent="0.2">
      <c r="A63" s="143"/>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5"/>
    </row>
    <row r="64" spans="1:55" ht="12" customHeight="1" x14ac:dyDescent="0.2">
      <c r="A64" s="143"/>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5"/>
    </row>
    <row r="65" spans="1:43" ht="12" customHeight="1" x14ac:dyDescent="0.2">
      <c r="A65" s="14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5"/>
    </row>
    <row r="66" spans="1:43" ht="12" customHeight="1" x14ac:dyDescent="0.2">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5"/>
    </row>
    <row r="67" spans="1:43" ht="12" customHeight="1" x14ac:dyDescent="0.2">
      <c r="A67" s="143"/>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5"/>
    </row>
    <row r="68" spans="1:43" ht="12" customHeight="1" x14ac:dyDescent="0.2">
      <c r="A68" s="143"/>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5"/>
    </row>
    <row r="69" spans="1:43" ht="12" customHeight="1" x14ac:dyDescent="0.2">
      <c r="A69" s="143"/>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5"/>
    </row>
    <row r="70" spans="1:43" ht="12" customHeight="1" x14ac:dyDescent="0.2">
      <c r="A70" s="143"/>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5"/>
    </row>
    <row r="71" spans="1:43" ht="12" customHeight="1" x14ac:dyDescent="0.2">
      <c r="A71" s="143"/>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5"/>
    </row>
    <row r="72" spans="1:43" ht="12" customHeight="1" x14ac:dyDescent="0.2">
      <c r="A72" s="143"/>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5"/>
    </row>
    <row r="73" spans="1:43" ht="12" customHeight="1" x14ac:dyDescent="0.2">
      <c r="A73" s="143"/>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5"/>
    </row>
    <row r="74" spans="1:43" ht="12" customHeight="1" x14ac:dyDescent="0.2">
      <c r="A74" s="143"/>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5"/>
    </row>
    <row r="75" spans="1:43" ht="12" customHeight="1" x14ac:dyDescent="0.2">
      <c r="A75" s="143"/>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5"/>
    </row>
    <row r="76" spans="1:43" ht="12" customHeight="1" x14ac:dyDescent="0.2">
      <c r="A76" s="143"/>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5"/>
    </row>
    <row r="77" spans="1:43" ht="12" customHeight="1" x14ac:dyDescent="0.2">
      <c r="A77" s="143"/>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5"/>
    </row>
    <row r="78" spans="1:43" ht="12" customHeight="1" x14ac:dyDescent="0.2">
      <c r="A78" s="143"/>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5"/>
    </row>
    <row r="79" spans="1:43" ht="12" customHeight="1" x14ac:dyDescent="0.2">
      <c r="A79" s="143"/>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5"/>
    </row>
    <row r="80" spans="1:43" ht="12" customHeight="1" x14ac:dyDescent="0.2">
      <c r="A80" s="143"/>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5"/>
    </row>
    <row r="81" spans="1:55" ht="12" customHeight="1" x14ac:dyDescent="0.2">
      <c r="A81" s="143"/>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5"/>
    </row>
    <row r="82" spans="1:55" ht="12" customHeight="1" x14ac:dyDescent="0.2">
      <c r="A82" s="143"/>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5"/>
    </row>
    <row r="83" spans="1:55" ht="12" customHeight="1" x14ac:dyDescent="0.2">
      <c r="A83" s="143"/>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5"/>
    </row>
    <row r="84" spans="1:55" ht="12" customHeight="1" x14ac:dyDescent="0.2">
      <c r="A84" s="143"/>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5"/>
    </row>
    <row r="85" spans="1:55" ht="12" customHeight="1" x14ac:dyDescent="0.2">
      <c r="A85" s="143"/>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5"/>
    </row>
    <row r="86" spans="1:55" ht="12" customHeight="1" x14ac:dyDescent="0.2">
      <c r="A86" s="143"/>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5"/>
    </row>
    <row r="87" spans="1:55" ht="12" customHeight="1" x14ac:dyDescent="0.2">
      <c r="A87" s="143"/>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5"/>
    </row>
    <row r="88" spans="1:55" ht="12.75" customHeight="1" thickBot="1" x14ac:dyDescent="0.25">
      <c r="A88" s="140"/>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2"/>
    </row>
    <row r="89" spans="1:55" ht="15" customHeight="1" thickBot="1" x14ac:dyDescent="0.25">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row>
    <row r="90" spans="1:55" ht="15" customHeight="1" thickBot="1" x14ac:dyDescent="0.25">
      <c r="A90" s="126" t="s">
        <v>100</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8"/>
    </row>
    <row r="91" spans="1:55" ht="65.25" customHeight="1" x14ac:dyDescent="0.2">
      <c r="A91" s="22"/>
      <c r="B91" s="147" t="s">
        <v>86</v>
      </c>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27"/>
    </row>
    <row r="92" spans="1:55" ht="33.75" customHeight="1" x14ac:dyDescent="0.2">
      <c r="A92" s="35"/>
      <c r="B92" s="120" t="s">
        <v>99</v>
      </c>
      <c r="C92" s="120"/>
      <c r="D92" s="120"/>
      <c r="E92" s="120"/>
      <c r="F92" s="120"/>
      <c r="G92" s="120"/>
      <c r="H92" s="120"/>
      <c r="I92" s="120"/>
      <c r="J92" s="120"/>
      <c r="K92" s="120"/>
      <c r="L92" s="120"/>
      <c r="M92" s="120"/>
      <c r="N92" s="120"/>
      <c r="O92" s="120"/>
      <c r="P92" s="120"/>
      <c r="Q92" s="120"/>
      <c r="R92" s="120"/>
      <c r="S92" s="120"/>
      <c r="T92" s="120"/>
      <c r="U92" s="121"/>
      <c r="V92" s="122" t="s">
        <v>31</v>
      </c>
      <c r="W92" s="120"/>
      <c r="X92" s="120"/>
      <c r="Y92" s="120"/>
      <c r="Z92" s="120"/>
      <c r="AA92" s="120"/>
      <c r="AB92" s="120"/>
      <c r="AC92" s="120"/>
      <c r="AD92" s="120"/>
      <c r="AE92" s="120"/>
      <c r="AF92" s="120"/>
      <c r="AG92" s="120"/>
      <c r="AH92" s="120"/>
      <c r="AI92" s="120"/>
      <c r="AJ92" s="120"/>
      <c r="AK92" s="120"/>
      <c r="AL92" s="120"/>
      <c r="AM92" s="120"/>
      <c r="AN92" s="120"/>
      <c r="AO92" s="120"/>
      <c r="AP92" s="120"/>
      <c r="AQ92" s="36"/>
    </row>
    <row r="93" spans="1:55" ht="33.75" customHeight="1" x14ac:dyDescent="0.2">
      <c r="A93" s="23"/>
      <c r="B93" s="136" t="s">
        <v>98</v>
      </c>
      <c r="C93" s="136"/>
      <c r="D93" s="136"/>
      <c r="E93" s="136"/>
      <c r="F93" s="136"/>
      <c r="G93" s="136"/>
      <c r="H93" s="136"/>
      <c r="I93" s="136"/>
      <c r="J93" s="136"/>
      <c r="K93" s="136"/>
      <c r="L93" s="136"/>
      <c r="M93" s="136"/>
      <c r="N93" s="136"/>
      <c r="O93" s="136"/>
      <c r="P93" s="136"/>
      <c r="Q93" s="136"/>
      <c r="R93" s="136"/>
      <c r="S93" s="136"/>
      <c r="T93" s="136"/>
      <c r="U93" s="137"/>
      <c r="V93" s="138" t="s">
        <v>63</v>
      </c>
      <c r="W93" s="139"/>
      <c r="X93" s="139"/>
      <c r="Y93" s="139"/>
      <c r="Z93" s="139"/>
      <c r="AA93" s="139"/>
      <c r="AB93" s="139"/>
      <c r="AC93" s="139"/>
      <c r="AD93" s="139"/>
      <c r="AE93" s="139"/>
      <c r="AF93" s="139"/>
      <c r="AG93" s="139"/>
      <c r="AH93" s="139"/>
      <c r="AI93" s="139"/>
      <c r="AJ93" s="139"/>
      <c r="AK93" s="139"/>
      <c r="AL93" s="139"/>
      <c r="AM93" s="139"/>
      <c r="AN93" s="139"/>
      <c r="AO93" s="139"/>
      <c r="AP93" s="139"/>
      <c r="AQ93" s="24"/>
    </row>
    <row r="94" spans="1:55" ht="24" customHeight="1" thickBot="1" x14ac:dyDescent="0.25">
      <c r="A94" s="25"/>
      <c r="B94" s="123" t="s">
        <v>87</v>
      </c>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26"/>
    </row>
    <row r="95" spans="1:55" ht="0.75" customHeight="1" x14ac:dyDescent="0.2">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55" ht="6" customHeight="1" thickBot="1" x14ac:dyDescent="0.25">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S96" s="1"/>
      <c r="AT96" s="1"/>
      <c r="AU96" s="1"/>
      <c r="AV96" s="1"/>
      <c r="AW96" s="1"/>
      <c r="AX96" s="1"/>
      <c r="AY96" s="1"/>
      <c r="AZ96" s="1"/>
      <c r="BA96" s="1"/>
      <c r="BB96" s="1"/>
      <c r="BC96" s="1"/>
    </row>
    <row r="97" spans="1:44" s="43" customFormat="1" ht="15" customHeight="1" thickBot="1" x14ac:dyDescent="0.25">
      <c r="A97" s="126" t="s">
        <v>101</v>
      </c>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8"/>
      <c r="AR97" s="1"/>
    </row>
    <row r="98" spans="1:44" s="43" customFormat="1" ht="6" customHeight="1" x14ac:dyDescent="0.2">
      <c r="A98" s="129"/>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1"/>
      <c r="AR98" s="1"/>
    </row>
    <row r="99" spans="1:44" s="43" customFormat="1" ht="22.5" customHeight="1" x14ac:dyDescent="0.2">
      <c r="A99" s="132"/>
      <c r="B99" s="104" t="s">
        <v>83</v>
      </c>
      <c r="C99" s="105"/>
      <c r="D99" s="105"/>
      <c r="E99" s="105"/>
      <c r="F99" s="105"/>
      <c r="G99" s="105"/>
      <c r="H99" s="105"/>
      <c r="I99" s="105"/>
      <c r="J99" s="105"/>
      <c r="K99" s="105"/>
      <c r="L99" s="105"/>
      <c r="M99" s="105"/>
      <c r="N99" s="105"/>
      <c r="O99" s="105"/>
      <c r="P99" s="105"/>
      <c r="Q99" s="105"/>
      <c r="R99" s="105"/>
      <c r="S99" s="105"/>
      <c r="T99" s="106"/>
      <c r="U99" s="107"/>
      <c r="V99" s="104" t="s">
        <v>66</v>
      </c>
      <c r="W99" s="105"/>
      <c r="X99" s="105"/>
      <c r="Y99" s="105"/>
      <c r="Z99" s="105"/>
      <c r="AA99" s="105"/>
      <c r="AB99" s="105"/>
      <c r="AC99" s="105"/>
      <c r="AD99" s="105"/>
      <c r="AE99" s="105"/>
      <c r="AF99" s="105"/>
      <c r="AG99" s="105"/>
      <c r="AH99" s="105"/>
      <c r="AI99" s="105"/>
      <c r="AJ99" s="105"/>
      <c r="AK99" s="105"/>
      <c r="AL99" s="105"/>
      <c r="AM99" s="105"/>
      <c r="AN99" s="105"/>
      <c r="AO99" s="105"/>
      <c r="AP99" s="106"/>
      <c r="AQ99" s="38"/>
      <c r="AR99" s="1"/>
    </row>
    <row r="100" spans="1:44" s="43" customFormat="1" ht="22.5" customHeight="1" x14ac:dyDescent="0.2">
      <c r="A100" s="132"/>
      <c r="B100" s="108" t="s">
        <v>77</v>
      </c>
      <c r="C100" s="109"/>
      <c r="D100" s="109"/>
      <c r="E100" s="109"/>
      <c r="F100" s="109"/>
      <c r="G100" s="109"/>
      <c r="H100" s="109"/>
      <c r="I100" s="109"/>
      <c r="J100" s="109"/>
      <c r="K100" s="109"/>
      <c r="L100" s="109"/>
      <c r="M100" s="109"/>
      <c r="N100" s="109"/>
      <c r="O100" s="109"/>
      <c r="P100" s="109"/>
      <c r="Q100" s="109"/>
      <c r="R100" s="109"/>
      <c r="S100" s="109"/>
      <c r="T100" s="110"/>
      <c r="U100" s="107"/>
      <c r="V100" s="111" t="s">
        <v>131</v>
      </c>
      <c r="W100" s="112"/>
      <c r="X100" s="112"/>
      <c r="Y100" s="112"/>
      <c r="Z100" s="112"/>
      <c r="AA100" s="112"/>
      <c r="AB100" s="112"/>
      <c r="AC100" s="112"/>
      <c r="AD100" s="112"/>
      <c r="AE100" s="112"/>
      <c r="AF100" s="112"/>
      <c r="AG100" s="112"/>
      <c r="AH100" s="112"/>
      <c r="AI100" s="112"/>
      <c r="AJ100" s="112"/>
      <c r="AK100" s="112"/>
      <c r="AL100" s="112"/>
      <c r="AM100" s="112"/>
      <c r="AN100" s="112"/>
      <c r="AO100" s="112"/>
      <c r="AP100" s="113"/>
      <c r="AQ100" s="38"/>
      <c r="AR100" s="1"/>
    </row>
    <row r="101" spans="1:44" s="43" customFormat="1" ht="22.5" customHeight="1" x14ac:dyDescent="0.2">
      <c r="A101" s="132"/>
      <c r="B101" s="114"/>
      <c r="C101" s="115"/>
      <c r="D101" s="115"/>
      <c r="E101" s="115"/>
      <c r="F101" s="115"/>
      <c r="G101" s="115"/>
      <c r="H101" s="115"/>
      <c r="I101" s="115"/>
      <c r="J101" s="115"/>
      <c r="K101" s="115"/>
      <c r="L101" s="115"/>
      <c r="M101" s="115"/>
      <c r="N101" s="115"/>
      <c r="O101" s="115"/>
      <c r="P101" s="115"/>
      <c r="Q101" s="115"/>
      <c r="R101" s="115"/>
      <c r="S101" s="115"/>
      <c r="T101" s="116"/>
      <c r="U101" s="107"/>
      <c r="V101" s="117"/>
      <c r="W101" s="118"/>
      <c r="X101" s="118"/>
      <c r="Y101" s="118"/>
      <c r="Z101" s="118"/>
      <c r="AA101" s="118"/>
      <c r="AB101" s="118"/>
      <c r="AC101" s="118"/>
      <c r="AD101" s="118"/>
      <c r="AE101" s="118"/>
      <c r="AF101" s="118"/>
      <c r="AG101" s="118"/>
      <c r="AH101" s="118"/>
      <c r="AI101" s="118"/>
      <c r="AJ101" s="118"/>
      <c r="AK101" s="118"/>
      <c r="AL101" s="118"/>
      <c r="AM101" s="118"/>
      <c r="AN101" s="118"/>
      <c r="AO101" s="118"/>
      <c r="AP101" s="119"/>
      <c r="AQ101" s="38"/>
      <c r="AR101" s="1"/>
    </row>
    <row r="102" spans="1:44" s="43" customFormat="1" ht="22.5" customHeight="1" x14ac:dyDescent="0.2">
      <c r="A102" s="132"/>
      <c r="B102" s="78" t="s">
        <v>33</v>
      </c>
      <c r="C102" s="79"/>
      <c r="D102" s="79"/>
      <c r="E102" s="79"/>
      <c r="F102" s="79"/>
      <c r="G102" s="79"/>
      <c r="H102" s="79"/>
      <c r="I102" s="79"/>
      <c r="J102" s="79"/>
      <c r="K102" s="79"/>
      <c r="L102" s="79"/>
      <c r="M102" s="79"/>
      <c r="N102" s="79"/>
      <c r="O102" s="79"/>
      <c r="P102" s="79"/>
      <c r="Q102" s="79"/>
      <c r="R102" s="79"/>
      <c r="S102" s="79"/>
      <c r="T102" s="80"/>
      <c r="U102" s="107"/>
      <c r="V102" s="117" t="s">
        <v>132</v>
      </c>
      <c r="W102" s="118"/>
      <c r="X102" s="118"/>
      <c r="Y102" s="118"/>
      <c r="Z102" s="118"/>
      <c r="AA102" s="118"/>
      <c r="AB102" s="118"/>
      <c r="AC102" s="118"/>
      <c r="AD102" s="118"/>
      <c r="AE102" s="118"/>
      <c r="AF102" s="118"/>
      <c r="AG102" s="118"/>
      <c r="AH102" s="118"/>
      <c r="AI102" s="118"/>
      <c r="AJ102" s="118"/>
      <c r="AK102" s="118"/>
      <c r="AL102" s="118"/>
      <c r="AM102" s="118"/>
      <c r="AN102" s="118"/>
      <c r="AO102" s="118"/>
      <c r="AP102" s="119"/>
      <c r="AQ102" s="38"/>
      <c r="AR102" s="1"/>
    </row>
    <row r="103" spans="1:44" s="43" customFormat="1" ht="22.5" customHeight="1" x14ac:dyDescent="0.2">
      <c r="A103" s="132"/>
      <c r="B103" s="78"/>
      <c r="C103" s="79"/>
      <c r="D103" s="79"/>
      <c r="E103" s="79"/>
      <c r="F103" s="79"/>
      <c r="G103" s="79"/>
      <c r="H103" s="79"/>
      <c r="I103" s="79"/>
      <c r="J103" s="79"/>
      <c r="K103" s="79"/>
      <c r="L103" s="79"/>
      <c r="M103" s="79"/>
      <c r="N103" s="79"/>
      <c r="O103" s="79"/>
      <c r="P103" s="79"/>
      <c r="Q103" s="79"/>
      <c r="R103" s="79"/>
      <c r="S103" s="79"/>
      <c r="T103" s="80"/>
      <c r="U103" s="107"/>
      <c r="V103" s="70"/>
      <c r="W103" s="70"/>
      <c r="X103" s="70"/>
      <c r="Y103" s="70"/>
      <c r="Z103" s="70"/>
      <c r="AA103" s="70"/>
      <c r="AB103" s="70"/>
      <c r="AC103" s="70"/>
      <c r="AD103" s="70"/>
      <c r="AE103" s="70"/>
      <c r="AF103" s="70"/>
      <c r="AG103" s="70"/>
      <c r="AH103" s="70"/>
      <c r="AI103" s="70"/>
      <c r="AJ103" s="70"/>
      <c r="AK103" s="70"/>
      <c r="AL103" s="70"/>
      <c r="AM103" s="70"/>
      <c r="AN103" s="70"/>
      <c r="AO103" s="70"/>
      <c r="AP103" s="70"/>
      <c r="AQ103" s="38"/>
      <c r="AR103" s="1"/>
    </row>
    <row r="104" spans="1:44" s="43" customFormat="1" ht="22.5" customHeight="1" x14ac:dyDescent="0.2">
      <c r="A104" s="132"/>
      <c r="B104" s="78"/>
      <c r="C104" s="79"/>
      <c r="D104" s="79"/>
      <c r="E104" s="79"/>
      <c r="F104" s="79"/>
      <c r="G104" s="79"/>
      <c r="H104" s="79"/>
      <c r="I104" s="79"/>
      <c r="J104" s="79"/>
      <c r="K104" s="79"/>
      <c r="L104" s="79"/>
      <c r="M104" s="79"/>
      <c r="N104" s="79"/>
      <c r="O104" s="79"/>
      <c r="P104" s="79"/>
      <c r="Q104" s="79"/>
      <c r="R104" s="79"/>
      <c r="S104" s="79"/>
      <c r="T104" s="80"/>
      <c r="U104" s="107"/>
      <c r="V104" s="71"/>
      <c r="W104" s="71"/>
      <c r="X104" s="71"/>
      <c r="Y104" s="71"/>
      <c r="Z104" s="71"/>
      <c r="AA104" s="71"/>
      <c r="AB104" s="71"/>
      <c r="AC104" s="71"/>
      <c r="AD104" s="71"/>
      <c r="AE104" s="71"/>
      <c r="AF104" s="71"/>
      <c r="AG104" s="71"/>
      <c r="AH104" s="71"/>
      <c r="AI104" s="71"/>
      <c r="AJ104" s="71"/>
      <c r="AK104" s="71"/>
      <c r="AL104" s="71"/>
      <c r="AM104" s="71"/>
      <c r="AN104" s="71"/>
      <c r="AO104" s="71"/>
      <c r="AP104" s="71"/>
      <c r="AQ104" s="38"/>
      <c r="AR104" s="1"/>
    </row>
    <row r="105" spans="1:44" s="43" customFormat="1" ht="22.5" customHeight="1" x14ac:dyDescent="0.2">
      <c r="A105" s="132"/>
      <c r="B105" s="78"/>
      <c r="C105" s="79"/>
      <c r="D105" s="79"/>
      <c r="E105" s="79"/>
      <c r="F105" s="79"/>
      <c r="G105" s="79"/>
      <c r="H105" s="79"/>
      <c r="I105" s="79"/>
      <c r="J105" s="79"/>
      <c r="K105" s="79"/>
      <c r="L105" s="79"/>
      <c r="M105" s="79"/>
      <c r="N105" s="79"/>
      <c r="O105" s="79"/>
      <c r="P105" s="79"/>
      <c r="Q105" s="79"/>
      <c r="R105" s="79"/>
      <c r="S105" s="79"/>
      <c r="T105" s="80"/>
      <c r="U105" s="107"/>
      <c r="V105" s="87"/>
      <c r="W105" s="88"/>
      <c r="X105" s="88"/>
      <c r="Y105" s="88"/>
      <c r="Z105" s="88"/>
      <c r="AA105" s="88"/>
      <c r="AB105" s="88"/>
      <c r="AC105" s="88"/>
      <c r="AD105" s="88"/>
      <c r="AE105" s="88"/>
      <c r="AF105" s="88"/>
      <c r="AG105" s="88"/>
      <c r="AH105" s="88"/>
      <c r="AI105" s="88"/>
      <c r="AJ105" s="88"/>
      <c r="AK105" s="88"/>
      <c r="AL105" s="88"/>
      <c r="AM105" s="88"/>
      <c r="AN105" s="88"/>
      <c r="AO105" s="88"/>
      <c r="AP105" s="89"/>
      <c r="AQ105" s="38"/>
      <c r="AR105" s="1"/>
    </row>
    <row r="106" spans="1:44" s="43" customFormat="1" ht="22.5" customHeight="1" x14ac:dyDescent="0.2">
      <c r="A106" s="132"/>
      <c r="B106" s="78"/>
      <c r="C106" s="79"/>
      <c r="D106" s="79"/>
      <c r="E106" s="79"/>
      <c r="F106" s="79"/>
      <c r="G106" s="79"/>
      <c r="H106" s="79"/>
      <c r="I106" s="79"/>
      <c r="J106" s="79"/>
      <c r="K106" s="79"/>
      <c r="L106" s="79"/>
      <c r="M106" s="79"/>
      <c r="N106" s="79"/>
      <c r="O106" s="79"/>
      <c r="P106" s="79"/>
      <c r="Q106" s="79"/>
      <c r="R106" s="79"/>
      <c r="S106" s="79"/>
      <c r="T106" s="80"/>
      <c r="U106" s="107"/>
      <c r="V106" s="87"/>
      <c r="W106" s="88"/>
      <c r="X106" s="88"/>
      <c r="Y106" s="88"/>
      <c r="Z106" s="88"/>
      <c r="AA106" s="88"/>
      <c r="AB106" s="88"/>
      <c r="AC106" s="88"/>
      <c r="AD106" s="88"/>
      <c r="AE106" s="88"/>
      <c r="AF106" s="88"/>
      <c r="AG106" s="88"/>
      <c r="AH106" s="88"/>
      <c r="AI106" s="88"/>
      <c r="AJ106" s="88"/>
      <c r="AK106" s="88"/>
      <c r="AL106" s="88"/>
      <c r="AM106" s="88"/>
      <c r="AN106" s="88"/>
      <c r="AO106" s="88"/>
      <c r="AP106" s="89"/>
      <c r="AQ106" s="38"/>
      <c r="AR106" s="1"/>
    </row>
    <row r="107" spans="1:44" s="43" customFormat="1" ht="22.5" customHeight="1" x14ac:dyDescent="0.2">
      <c r="A107" s="132"/>
      <c r="B107" s="78"/>
      <c r="C107" s="79"/>
      <c r="D107" s="79"/>
      <c r="E107" s="79"/>
      <c r="F107" s="79"/>
      <c r="G107" s="79"/>
      <c r="H107" s="79"/>
      <c r="I107" s="79"/>
      <c r="J107" s="79"/>
      <c r="K107" s="79"/>
      <c r="L107" s="79"/>
      <c r="M107" s="79"/>
      <c r="N107" s="79"/>
      <c r="O107" s="79"/>
      <c r="P107" s="79"/>
      <c r="Q107" s="79"/>
      <c r="R107" s="79"/>
      <c r="S107" s="79"/>
      <c r="T107" s="80"/>
      <c r="U107" s="107"/>
      <c r="V107" s="87"/>
      <c r="W107" s="88"/>
      <c r="X107" s="88"/>
      <c r="Y107" s="88"/>
      <c r="Z107" s="88"/>
      <c r="AA107" s="88"/>
      <c r="AB107" s="88"/>
      <c r="AC107" s="88"/>
      <c r="AD107" s="88"/>
      <c r="AE107" s="88"/>
      <c r="AF107" s="88"/>
      <c r="AG107" s="88"/>
      <c r="AH107" s="88"/>
      <c r="AI107" s="88"/>
      <c r="AJ107" s="88"/>
      <c r="AK107" s="88"/>
      <c r="AL107" s="88"/>
      <c r="AM107" s="88"/>
      <c r="AN107" s="88"/>
      <c r="AO107" s="88"/>
      <c r="AP107" s="89"/>
      <c r="AQ107" s="38"/>
      <c r="AR107" s="1"/>
    </row>
    <row r="108" spans="1:44" s="43" customFormat="1" ht="22.5" customHeight="1" x14ac:dyDescent="0.2">
      <c r="A108" s="132"/>
      <c r="B108" s="81"/>
      <c r="C108" s="82"/>
      <c r="D108" s="82"/>
      <c r="E108" s="82"/>
      <c r="F108" s="82"/>
      <c r="G108" s="82"/>
      <c r="H108" s="82"/>
      <c r="I108" s="82"/>
      <c r="J108" s="82"/>
      <c r="K108" s="82"/>
      <c r="L108" s="82"/>
      <c r="M108" s="82"/>
      <c r="N108" s="82"/>
      <c r="O108" s="82"/>
      <c r="P108" s="82"/>
      <c r="Q108" s="82"/>
      <c r="R108" s="82"/>
      <c r="S108" s="82"/>
      <c r="T108" s="83"/>
      <c r="U108" s="107"/>
      <c r="V108" s="84"/>
      <c r="W108" s="85"/>
      <c r="X108" s="85"/>
      <c r="Y108" s="85"/>
      <c r="Z108" s="85"/>
      <c r="AA108" s="85"/>
      <c r="AB108" s="85"/>
      <c r="AC108" s="85"/>
      <c r="AD108" s="85"/>
      <c r="AE108" s="85"/>
      <c r="AF108" s="85"/>
      <c r="AG108" s="85"/>
      <c r="AH108" s="85"/>
      <c r="AI108" s="85"/>
      <c r="AJ108" s="85"/>
      <c r="AK108" s="85"/>
      <c r="AL108" s="85"/>
      <c r="AM108" s="85"/>
      <c r="AN108" s="85"/>
      <c r="AO108" s="85"/>
      <c r="AP108" s="86"/>
      <c r="AQ108" s="38"/>
      <c r="AR108" s="1"/>
    </row>
    <row r="109" spans="1:44" s="43" customFormat="1" ht="6" customHeight="1" thickBot="1" x14ac:dyDescent="0.25">
      <c r="A109" s="90"/>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2"/>
      <c r="AR109" s="1"/>
    </row>
    <row r="110" spans="1:44" s="43" customFormat="1" ht="6" customHeight="1" x14ac:dyDescent="0.2">
      <c r="A110" s="101"/>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3"/>
      <c r="AR110" s="1"/>
    </row>
    <row r="111" spans="1:44" s="43" customFormat="1" ht="33.75" customHeight="1" x14ac:dyDescent="0.2">
      <c r="A111" s="37"/>
      <c r="B111" s="75" t="s">
        <v>99</v>
      </c>
      <c r="C111" s="76"/>
      <c r="D111" s="76"/>
      <c r="E111" s="76"/>
      <c r="F111" s="76"/>
      <c r="G111" s="76"/>
      <c r="H111" s="76"/>
      <c r="I111" s="76"/>
      <c r="J111" s="76"/>
      <c r="K111" s="76"/>
      <c r="L111" s="76"/>
      <c r="M111" s="76"/>
      <c r="N111" s="76"/>
      <c r="O111" s="76"/>
      <c r="P111" s="76"/>
      <c r="Q111" s="76"/>
      <c r="R111" s="76"/>
      <c r="S111" s="76"/>
      <c r="T111" s="76"/>
      <c r="U111" s="77"/>
      <c r="V111" s="75" t="s">
        <v>31</v>
      </c>
      <c r="W111" s="76"/>
      <c r="X111" s="76"/>
      <c r="Y111" s="76"/>
      <c r="Z111" s="76"/>
      <c r="AA111" s="76"/>
      <c r="AB111" s="76"/>
      <c r="AC111" s="76"/>
      <c r="AD111" s="76"/>
      <c r="AE111" s="76"/>
      <c r="AF111" s="76"/>
      <c r="AG111" s="76"/>
      <c r="AH111" s="76"/>
      <c r="AI111" s="76"/>
      <c r="AJ111" s="76"/>
      <c r="AK111" s="76"/>
      <c r="AL111" s="76"/>
      <c r="AM111" s="76"/>
      <c r="AN111" s="76"/>
      <c r="AO111" s="76"/>
      <c r="AP111" s="77"/>
      <c r="AQ111" s="38"/>
      <c r="AR111" s="1"/>
    </row>
    <row r="112" spans="1:44" s="43" customFormat="1" ht="33.75" customHeight="1" x14ac:dyDescent="0.2">
      <c r="A112" s="37"/>
      <c r="B112" s="75" t="s">
        <v>98</v>
      </c>
      <c r="C112" s="76"/>
      <c r="D112" s="76"/>
      <c r="E112" s="76"/>
      <c r="F112" s="76"/>
      <c r="G112" s="76"/>
      <c r="H112" s="76"/>
      <c r="I112" s="76"/>
      <c r="J112" s="76"/>
      <c r="K112" s="76"/>
      <c r="L112" s="76"/>
      <c r="M112" s="76"/>
      <c r="N112" s="76"/>
      <c r="O112" s="76"/>
      <c r="P112" s="76"/>
      <c r="Q112" s="76"/>
      <c r="R112" s="76"/>
      <c r="S112" s="76"/>
      <c r="T112" s="76"/>
      <c r="U112" s="77"/>
      <c r="V112" s="75" t="s">
        <v>63</v>
      </c>
      <c r="W112" s="76"/>
      <c r="X112" s="76"/>
      <c r="Y112" s="76"/>
      <c r="Z112" s="76"/>
      <c r="AA112" s="76"/>
      <c r="AB112" s="76"/>
      <c r="AC112" s="76"/>
      <c r="AD112" s="76"/>
      <c r="AE112" s="76"/>
      <c r="AF112" s="76"/>
      <c r="AG112" s="76"/>
      <c r="AH112" s="76"/>
      <c r="AI112" s="76"/>
      <c r="AJ112" s="76"/>
      <c r="AK112" s="76"/>
      <c r="AL112" s="76"/>
      <c r="AM112" s="76"/>
      <c r="AN112" s="76"/>
      <c r="AO112" s="76"/>
      <c r="AP112" s="77"/>
      <c r="AQ112" s="38"/>
      <c r="AR112" s="1"/>
    </row>
    <row r="113" spans="1:44" s="43" customFormat="1" ht="24" customHeight="1" x14ac:dyDescent="0.2">
      <c r="A113" s="37"/>
      <c r="B113" s="72" t="s">
        <v>32</v>
      </c>
      <c r="C113" s="73"/>
      <c r="D113" s="73"/>
      <c r="E113" s="73"/>
      <c r="F113" s="73"/>
      <c r="G113" s="73"/>
      <c r="H113" s="73"/>
      <c r="I113" s="73"/>
      <c r="J113" s="73"/>
      <c r="K113" s="73"/>
      <c r="L113" s="73"/>
      <c r="M113" s="73"/>
      <c r="N113" s="73"/>
      <c r="O113" s="73"/>
      <c r="P113" s="73"/>
      <c r="Q113" s="73"/>
      <c r="R113" s="73"/>
      <c r="S113" s="73"/>
      <c r="T113" s="73"/>
      <c r="U113" s="73"/>
      <c r="V113" s="73"/>
      <c r="W113" s="42"/>
      <c r="X113" s="73"/>
      <c r="Y113" s="73"/>
      <c r="Z113" s="73"/>
      <c r="AA113" s="73"/>
      <c r="AB113" s="73"/>
      <c r="AC113" s="73"/>
      <c r="AD113" s="73"/>
      <c r="AE113" s="73"/>
      <c r="AF113" s="73"/>
      <c r="AG113" s="73"/>
      <c r="AH113" s="73"/>
      <c r="AI113" s="73"/>
      <c r="AJ113" s="73"/>
      <c r="AK113" s="73"/>
      <c r="AL113" s="73"/>
      <c r="AM113" s="73"/>
      <c r="AN113" s="73"/>
      <c r="AO113" s="73"/>
      <c r="AP113" s="74"/>
      <c r="AQ113" s="38"/>
      <c r="AR113" s="1"/>
    </row>
    <row r="114" spans="1:44" s="43" customFormat="1" ht="6" customHeight="1" thickBot="1" x14ac:dyDescent="0.25">
      <c r="A114" s="90"/>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2"/>
      <c r="AR114" s="1"/>
    </row>
    <row r="115" spans="1:44" ht="8.25" hidden="1" customHeight="1" x14ac:dyDescent="0.2"/>
    <row r="116" spans="1:44" hidden="1" x14ac:dyDescent="0.2"/>
    <row r="117" spans="1:44" hidden="1" x14ac:dyDescent="0.2"/>
    <row r="118" spans="1:44" hidden="1" x14ac:dyDescent="0.2"/>
    <row r="119" spans="1:44" hidden="1" x14ac:dyDescent="0.2"/>
    <row r="120" spans="1:44" hidden="1" x14ac:dyDescent="0.2"/>
    <row r="121" spans="1:44" hidden="1" x14ac:dyDescent="0.2"/>
    <row r="122" spans="1:44" hidden="1" x14ac:dyDescent="0.2"/>
    <row r="123" spans="1:44" hidden="1" x14ac:dyDescent="0.2"/>
    <row r="124" spans="1:44" hidden="1" x14ac:dyDescent="0.2"/>
    <row r="125" spans="1:44" hidden="1" x14ac:dyDescent="0.2"/>
    <row r="126" spans="1:44" hidden="1" x14ac:dyDescent="0.2"/>
    <row r="127" spans="1:44" hidden="1" x14ac:dyDescent="0.2"/>
    <row r="128" spans="1:44" hidden="1" x14ac:dyDescent="0.2"/>
    <row r="129" spans="1:55" hidden="1" x14ac:dyDescent="0.2"/>
    <row r="130" spans="1:55" hidden="1" x14ac:dyDescent="0.2"/>
    <row r="131" spans="1:55" hidden="1" x14ac:dyDescent="0.2"/>
    <row r="132" spans="1:55" hidden="1" x14ac:dyDescent="0.2"/>
    <row r="133" spans="1:55" hidden="1" x14ac:dyDescent="0.2"/>
    <row r="134" spans="1:55" s="50" customFormat="1" ht="409.6"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39"/>
      <c r="AT134" s="39"/>
      <c r="AU134" s="39"/>
      <c r="AV134" s="39"/>
      <c r="AW134" s="39"/>
      <c r="AX134" s="39"/>
      <c r="AY134" s="39"/>
      <c r="AZ134" s="39"/>
      <c r="BA134" s="39"/>
      <c r="BB134" s="39"/>
      <c r="BC134" s="39"/>
    </row>
    <row r="135" spans="1:55" s="50" customFormat="1" ht="409.6"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39"/>
      <c r="AT135" s="39"/>
      <c r="AU135" s="39"/>
      <c r="AV135" s="39"/>
      <c r="AW135" s="39"/>
      <c r="AX135" s="39"/>
      <c r="AY135" s="39"/>
      <c r="AZ135" s="39"/>
      <c r="BA135" s="39"/>
      <c r="BB135" s="39"/>
      <c r="BC135" s="39"/>
    </row>
    <row r="136" spans="1:55" ht="12" hidden="1" customHeight="1" x14ac:dyDescent="0.2"/>
    <row r="137" spans="1:55" ht="12" hidden="1" customHeight="1" x14ac:dyDescent="0.2"/>
    <row r="138" spans="1:55" ht="12" hidden="1" customHeight="1" x14ac:dyDescent="0.2"/>
    <row r="139" spans="1:55" ht="12" hidden="1" customHeight="1" x14ac:dyDescent="0.2"/>
    <row r="140" spans="1:55" ht="12" hidden="1" customHeight="1" x14ac:dyDescent="0.2"/>
    <row r="141" spans="1:55" ht="12" hidden="1" customHeight="1" x14ac:dyDescent="0.2"/>
    <row r="142" spans="1:55" ht="12" hidden="1" customHeight="1" x14ac:dyDescent="0.2"/>
    <row r="143" spans="1:55" ht="12" hidden="1" customHeight="1" x14ac:dyDescent="0.2"/>
    <row r="144" spans="1:55" ht="12" hidden="1" customHeight="1" x14ac:dyDescent="0.2"/>
    <row r="145" ht="12" hidden="1" customHeight="1" x14ac:dyDescent="0.2"/>
    <row r="146" ht="12" hidden="1" customHeight="1" x14ac:dyDescent="0.2"/>
    <row r="147" ht="12" hidden="1" customHeight="1" x14ac:dyDescent="0.2"/>
    <row r="148" ht="12" hidden="1" customHeight="1" x14ac:dyDescent="0.2"/>
    <row r="149" ht="12" hidden="1" customHeight="1" x14ac:dyDescent="0.2"/>
    <row r="150" ht="12" hidden="1" customHeight="1" x14ac:dyDescent="0.2"/>
    <row r="151" ht="12" hidden="1" customHeight="1" x14ac:dyDescent="0.2"/>
    <row r="152" ht="12" hidden="1" customHeight="1" x14ac:dyDescent="0.2"/>
    <row r="153" ht="12" hidden="1" customHeight="1" x14ac:dyDescent="0.2"/>
    <row r="154" ht="12" hidden="1" customHeight="1" x14ac:dyDescent="0.2"/>
    <row r="155" ht="12" hidden="1" customHeight="1" x14ac:dyDescent="0.2"/>
    <row r="156" ht="12" hidden="1" customHeight="1" x14ac:dyDescent="0.2"/>
    <row r="157" ht="12" hidden="1" customHeight="1" x14ac:dyDescent="0.2"/>
    <row r="158" ht="12" hidden="1" customHeight="1" x14ac:dyDescent="0.2"/>
  </sheetData>
  <sheetProtection password="9AB5" sheet="1" formatCells="0" formatColumns="0" formatRows="0" insertColumns="0" insertRows="0" insertHyperlinks="0" deleteColumns="0" deleteRows="0" sort="0" autoFilter="0" pivotTables="0"/>
  <mergeCells count="189">
    <mergeCell ref="K7:O9"/>
    <mergeCell ref="A1:F3"/>
    <mergeCell ref="G1:R3"/>
    <mergeCell ref="S1:AQ3"/>
    <mergeCell ref="A4:AQ4"/>
    <mergeCell ref="A7:A9"/>
    <mergeCell ref="B7:E9"/>
    <mergeCell ref="F7:I7"/>
    <mergeCell ref="J7:J9"/>
    <mergeCell ref="P7:S9"/>
    <mergeCell ref="A5:AQ5"/>
    <mergeCell ref="A6:AQ6"/>
    <mergeCell ref="T7:AQ9"/>
    <mergeCell ref="G8:H8"/>
    <mergeCell ref="F9:I9"/>
    <mergeCell ref="Z10:AI10"/>
    <mergeCell ref="AJ10:AK12"/>
    <mergeCell ref="T17:AQ19"/>
    <mergeCell ref="G18:H18"/>
    <mergeCell ref="F19:I19"/>
    <mergeCell ref="A20:AQ20"/>
    <mergeCell ref="K17:O19"/>
    <mergeCell ref="P17:S19"/>
    <mergeCell ref="A21:AQ21"/>
    <mergeCell ref="AL10:AQ10"/>
    <mergeCell ref="A10:A12"/>
    <mergeCell ref="B10:E12"/>
    <mergeCell ref="F10:V12"/>
    <mergeCell ref="AA11:AH11"/>
    <mergeCell ref="AM11:AP11"/>
    <mergeCell ref="Z12:AI12"/>
    <mergeCell ref="AL12:AQ12"/>
    <mergeCell ref="X10:Y12"/>
    <mergeCell ref="A22:AQ24"/>
    <mergeCell ref="AG13:AQ13"/>
    <mergeCell ref="AG14:AP14"/>
    <mergeCell ref="AG15:AQ15"/>
    <mergeCell ref="A16:AQ16"/>
    <mergeCell ref="A17:A19"/>
    <mergeCell ref="B17:E19"/>
    <mergeCell ref="F17:I17"/>
    <mergeCell ref="J17:J19"/>
    <mergeCell ref="A13:A15"/>
    <mergeCell ref="B13:E15"/>
    <mergeCell ref="F13:N15"/>
    <mergeCell ref="O13:Q15"/>
    <mergeCell ref="R13:AC15"/>
    <mergeCell ref="AD13:AF15"/>
    <mergeCell ref="Z26:AB26"/>
    <mergeCell ref="AC26:AP26"/>
    <mergeCell ref="D27:E27"/>
    <mergeCell ref="G27:AQ27"/>
    <mergeCell ref="N26:P26"/>
    <mergeCell ref="Q26:T26"/>
    <mergeCell ref="U26:Y26"/>
    <mergeCell ref="A28:AQ28"/>
    <mergeCell ref="AC29:AM29"/>
    <mergeCell ref="AN29:AP29"/>
    <mergeCell ref="A25:A27"/>
    <mergeCell ref="B25:C27"/>
    <mergeCell ref="D25:E25"/>
    <mergeCell ref="G25:AQ25"/>
    <mergeCell ref="D26:E26"/>
    <mergeCell ref="G26:H26"/>
    <mergeCell ref="I26:M26"/>
    <mergeCell ref="A30:AQ30"/>
    <mergeCell ref="A31:AQ31"/>
    <mergeCell ref="A32:AQ32"/>
    <mergeCell ref="A33:F34"/>
    <mergeCell ref="G33:T34"/>
    <mergeCell ref="U33:AI34"/>
    <mergeCell ref="AJ33:AQ33"/>
    <mergeCell ref="AJ34:AL34"/>
    <mergeCell ref="AM34:AN34"/>
    <mergeCell ref="AO34:AQ34"/>
    <mergeCell ref="G35:T35"/>
    <mergeCell ref="U35:AI35"/>
    <mergeCell ref="AJ35:AL35"/>
    <mergeCell ref="G36:T36"/>
    <mergeCell ref="U36:AI36"/>
    <mergeCell ref="AJ38:AL38"/>
    <mergeCell ref="AJ36:AL36"/>
    <mergeCell ref="G37:T37"/>
    <mergeCell ref="U37:AI37"/>
    <mergeCell ref="AJ37:AL37"/>
    <mergeCell ref="A38:C38"/>
    <mergeCell ref="D38:F38"/>
    <mergeCell ref="G38:T38"/>
    <mergeCell ref="U38:AI38"/>
    <mergeCell ref="AM39:AN40"/>
    <mergeCell ref="AO39:AQ40"/>
    <mergeCell ref="A40:C40"/>
    <mergeCell ref="D40:F40"/>
    <mergeCell ref="G40:T40"/>
    <mergeCell ref="U40:AI40"/>
    <mergeCell ref="AO41:AQ42"/>
    <mergeCell ref="A42:C42"/>
    <mergeCell ref="D42:F42"/>
    <mergeCell ref="G42:T42"/>
    <mergeCell ref="U42:AI42"/>
    <mergeCell ref="AJ42:AL42"/>
    <mergeCell ref="AM41:AN42"/>
    <mergeCell ref="A43:C43"/>
    <mergeCell ref="A39:F39"/>
    <mergeCell ref="G39:T39"/>
    <mergeCell ref="U39:AI39"/>
    <mergeCell ref="AJ39:AL39"/>
    <mergeCell ref="AJ40:AL40"/>
    <mergeCell ref="A41:F41"/>
    <mergeCell ref="G41:T41"/>
    <mergeCell ref="U41:AI41"/>
    <mergeCell ref="AJ41:AL41"/>
    <mergeCell ref="D43:F43"/>
    <mergeCell ref="G43:AN43"/>
    <mergeCell ref="AO43:AQ43"/>
    <mergeCell ref="A46:AI47"/>
    <mergeCell ref="AJ46:AQ46"/>
    <mergeCell ref="AJ47:AL47"/>
    <mergeCell ref="AM47:AN47"/>
    <mergeCell ref="AO47:AQ47"/>
    <mergeCell ref="B44:AQ44"/>
    <mergeCell ref="A45:AQ45"/>
    <mergeCell ref="B51:AQ51"/>
    <mergeCell ref="AO48:AQ50"/>
    <mergeCell ref="A49:AI49"/>
    <mergeCell ref="A53:AI53"/>
    <mergeCell ref="AJ53:AQ53"/>
    <mergeCell ref="B54:AQ54"/>
    <mergeCell ref="A48:AI48"/>
    <mergeCell ref="AJ48:AL48"/>
    <mergeCell ref="AM48:AN50"/>
    <mergeCell ref="AJ49:AL49"/>
    <mergeCell ref="A50:AI50"/>
    <mergeCell ref="AJ50:AL50"/>
    <mergeCell ref="A52:AI52"/>
    <mergeCell ref="AJ52:AQ52"/>
    <mergeCell ref="A97:AQ97"/>
    <mergeCell ref="A98:AQ98"/>
    <mergeCell ref="A99:A108"/>
    <mergeCell ref="A55:AQ55"/>
    <mergeCell ref="B93:U93"/>
    <mergeCell ref="V93:AP93"/>
    <mergeCell ref="A57:AQ57"/>
    <mergeCell ref="A58:AQ58"/>
    <mergeCell ref="A59:AQ59"/>
    <mergeCell ref="A60:AQ88"/>
    <mergeCell ref="B89:AQ89"/>
    <mergeCell ref="A90:AQ90"/>
    <mergeCell ref="B91:AP91"/>
    <mergeCell ref="A56:Q56"/>
    <mergeCell ref="R56:X56"/>
    <mergeCell ref="Z56:AG56"/>
    <mergeCell ref="AI56:AO56"/>
    <mergeCell ref="A114:AQ114"/>
    <mergeCell ref="A35:F37"/>
    <mergeCell ref="AM35:AN38"/>
    <mergeCell ref="AO35:AQ38"/>
    <mergeCell ref="A109:AQ109"/>
    <mergeCell ref="A110:AQ110"/>
    <mergeCell ref="B103:T103"/>
    <mergeCell ref="B99:T99"/>
    <mergeCell ref="U99:U108"/>
    <mergeCell ref="V99:AP99"/>
    <mergeCell ref="B100:T100"/>
    <mergeCell ref="V100:AP100"/>
    <mergeCell ref="B101:T101"/>
    <mergeCell ref="V101:AP101"/>
    <mergeCell ref="B106:T106"/>
    <mergeCell ref="V106:AP106"/>
    <mergeCell ref="B107:T107"/>
    <mergeCell ref="B92:U92"/>
    <mergeCell ref="V92:AP92"/>
    <mergeCell ref="B102:T102"/>
    <mergeCell ref="V102:AP102"/>
    <mergeCell ref="B94:AP94"/>
    <mergeCell ref="A95:AQ95"/>
    <mergeCell ref="A96:AQ96"/>
    <mergeCell ref="B113:V113"/>
    <mergeCell ref="X113:AP113"/>
    <mergeCell ref="B112:U112"/>
    <mergeCell ref="V112:AP112"/>
    <mergeCell ref="B104:T104"/>
    <mergeCell ref="B111:U111"/>
    <mergeCell ref="V111:AP111"/>
    <mergeCell ref="B108:T108"/>
    <mergeCell ref="V108:AP108"/>
    <mergeCell ref="V107:AP107"/>
    <mergeCell ref="B105:T105"/>
    <mergeCell ref="V105:AP105"/>
  </mergeCells>
  <phoneticPr fontId="19" type="noConversion"/>
  <conditionalFormatting sqref="B100:B108">
    <cfRule type="expression" dxfId="132" priority="73" stopIfTrue="1">
      <formula>LEN(TRIM($B$100:$T$108))=0</formula>
    </cfRule>
  </conditionalFormatting>
  <conditionalFormatting sqref="V105:V108 V100:V102">
    <cfRule type="expression" dxfId="131" priority="72" stopIfTrue="1">
      <formula>LEN(TRIM($V$100:$AP$108))=0</formula>
    </cfRule>
  </conditionalFormatting>
  <conditionalFormatting sqref="AH56">
    <cfRule type="expression" dxfId="130" priority="69" stopIfTrue="1">
      <formula>$AJ$35:$AL$42&lt;=0</formula>
    </cfRule>
    <cfRule type="expression" dxfId="129" priority="70" stopIfTrue="1">
      <formula>$AJ$35:$AL$42&lt;=0</formula>
    </cfRule>
    <cfRule type="cellIs" dxfId="128" priority="71" stopIfTrue="1" operator="between">
      <formula>60</formula>
      <formula>89.9999999999999</formula>
    </cfRule>
  </conditionalFormatting>
  <conditionalFormatting sqref="AP56">
    <cfRule type="expression" dxfId="127" priority="66" stopIfTrue="1">
      <formula>$AJ$48:$AL$50&lt;=0</formula>
    </cfRule>
    <cfRule type="expression" dxfId="126" priority="67" stopIfTrue="1">
      <formula>$AJ$35:$AL$42&lt;=0</formula>
    </cfRule>
    <cfRule type="expression" dxfId="125" priority="68" stopIfTrue="1">
      <formula>$AJ$53&gt;=90</formula>
    </cfRule>
  </conditionalFormatting>
  <conditionalFormatting sqref="K29">
    <cfRule type="cellIs" dxfId="124" priority="65" stopIfTrue="1" operator="between">
      <formula>-9999999999</formula>
      <formula>0</formula>
    </cfRule>
  </conditionalFormatting>
  <conditionalFormatting sqref="Y56">
    <cfRule type="expression" dxfId="123" priority="61" stopIfTrue="1">
      <formula>$AJ$35:$AL$42&lt;=0</formula>
    </cfRule>
    <cfRule type="expression" dxfId="122" priority="62" stopIfTrue="1">
      <formula>$AJ$35:$AL$42&lt;=0</formula>
    </cfRule>
    <cfRule type="expression" dxfId="121" priority="63" stopIfTrue="1">
      <formula>$AJ$53&lt;60</formula>
    </cfRule>
  </conditionalFormatting>
  <conditionalFormatting sqref="AN29">
    <cfRule type="cellIs" dxfId="120" priority="60" stopIfTrue="1" operator="greaterThan">
      <formula>366</formula>
    </cfRule>
  </conditionalFormatting>
  <conditionalFormatting sqref="AJ53">
    <cfRule type="expression" dxfId="119" priority="58" stopIfTrue="1">
      <formula>$AJ$48:$AL$50&lt;=0.9</formula>
    </cfRule>
    <cfRule type="expression" dxfId="118" priority="59" stopIfTrue="1">
      <formula>$AJ$53&lt;=0</formula>
    </cfRule>
  </conditionalFormatting>
  <conditionalFormatting sqref="AM48 AO48">
    <cfRule type="expression" dxfId="117" priority="57" stopIfTrue="1">
      <formula>$AJ$48:$AL$50&lt;0.9</formula>
    </cfRule>
  </conditionalFormatting>
  <conditionalFormatting sqref="A43">
    <cfRule type="cellIs" dxfId="116" priority="56" stopIfTrue="1" operator="notEqual">
      <formula>70</formula>
    </cfRule>
  </conditionalFormatting>
  <conditionalFormatting sqref="A38">
    <cfRule type="expression" dxfId="115" priority="54" stopIfTrue="1">
      <formula>LEN(TRIM($A$38))=0</formula>
    </cfRule>
  </conditionalFormatting>
  <conditionalFormatting sqref="A40">
    <cfRule type="expression" dxfId="114" priority="53" stopIfTrue="1">
      <formula>LEN(TRIM($A$40))=0</formula>
    </cfRule>
  </conditionalFormatting>
  <conditionalFormatting sqref="A42">
    <cfRule type="expression" dxfId="113" priority="52" stopIfTrue="1">
      <formula>LEN(TRIM($A$42))=0</formula>
    </cfRule>
  </conditionalFormatting>
  <conditionalFormatting sqref="A48">
    <cfRule type="expression" dxfId="112" priority="51" stopIfTrue="1">
      <formula>LEN(TRIM($A$48))=0</formula>
    </cfRule>
  </conditionalFormatting>
  <conditionalFormatting sqref="A49">
    <cfRule type="expression" dxfId="111" priority="50" stopIfTrue="1">
      <formula>LEN(TRIM($A$49))=0</formula>
    </cfRule>
  </conditionalFormatting>
  <conditionalFormatting sqref="A50">
    <cfRule type="expression" dxfId="110" priority="49" stopIfTrue="1">
      <formula>LEN(TRIM($A$50))=0</formula>
    </cfRule>
  </conditionalFormatting>
  <conditionalFormatting sqref="F13">
    <cfRule type="expression" dxfId="109" priority="48" stopIfTrue="1">
      <formula>LEN(TRIM($F$13))=0</formula>
    </cfRule>
  </conditionalFormatting>
  <conditionalFormatting sqref="R13">
    <cfRule type="expression" dxfId="108" priority="47" stopIfTrue="1">
      <formula>LEN(TRIM($R$13))=0</formula>
    </cfRule>
  </conditionalFormatting>
  <conditionalFormatting sqref="AG14">
    <cfRule type="expression" dxfId="107" priority="46" stopIfTrue="1">
      <formula>LEN(TRIM($AG$14))=0</formula>
    </cfRule>
  </conditionalFormatting>
  <conditionalFormatting sqref="G18">
    <cfRule type="expression" dxfId="106" priority="45" stopIfTrue="1">
      <formula>LEN(TRIM($G$18))=0</formula>
    </cfRule>
  </conditionalFormatting>
  <conditionalFormatting sqref="K17">
    <cfRule type="expression" dxfId="105" priority="44" stopIfTrue="1">
      <formula>LEN(TRIM($K$17))=0</formula>
    </cfRule>
  </conditionalFormatting>
  <conditionalFormatting sqref="T17">
    <cfRule type="expression" dxfId="104" priority="43" stopIfTrue="1">
      <formula>LEN(TRIM($T$17))=0</formula>
    </cfRule>
  </conditionalFormatting>
  <conditionalFormatting sqref="D26">
    <cfRule type="expression" dxfId="103" priority="42" stopIfTrue="1">
      <formula>LEN(TRIM($D$26))=0</formula>
    </cfRule>
  </conditionalFormatting>
  <conditionalFormatting sqref="I26">
    <cfRule type="expression" dxfId="102" priority="41" stopIfTrue="1">
      <formula>LEN(TRIM($I$26))=0</formula>
    </cfRule>
  </conditionalFormatting>
  <conditionalFormatting sqref="Q26">
    <cfRule type="expression" dxfId="101" priority="40" stopIfTrue="1">
      <formula>LEN(TRIM($Q$26))=0</formula>
    </cfRule>
  </conditionalFormatting>
  <conditionalFormatting sqref="Z26">
    <cfRule type="expression" dxfId="100" priority="39" stopIfTrue="1">
      <formula>LEN(TRIM($Z$26))=0</formula>
    </cfRule>
  </conditionalFormatting>
  <conditionalFormatting sqref="K7">
    <cfRule type="expression" dxfId="99" priority="38" stopIfTrue="1">
      <formula>LEN(TRIM($K$7))=0</formula>
    </cfRule>
  </conditionalFormatting>
  <conditionalFormatting sqref="T7">
    <cfRule type="expression" dxfId="98" priority="37" stopIfTrue="1">
      <formula>LEN(TRIM($T$7))=0</formula>
    </cfRule>
  </conditionalFormatting>
  <conditionalFormatting sqref="G8">
    <cfRule type="expression" dxfId="97" priority="36" stopIfTrue="1">
      <formula>LEN(TRIM($G$8))=0</formula>
    </cfRule>
  </conditionalFormatting>
  <conditionalFormatting sqref="AM11:AP11">
    <cfRule type="expression" dxfId="96" priority="35" stopIfTrue="1">
      <formula>LEN(TRIM($AM$11))=0</formula>
    </cfRule>
  </conditionalFormatting>
  <conditionalFormatting sqref="AA11">
    <cfRule type="expression" dxfId="95" priority="34" stopIfTrue="1">
      <formula>LEN(TRIM($AA$11))=0</formula>
    </cfRule>
  </conditionalFormatting>
  <conditionalFormatting sqref="F10:V12">
    <cfRule type="expression" dxfId="94" priority="33" stopIfTrue="1">
      <formula>LEN(TRIM($F$10))=0</formula>
    </cfRule>
  </conditionalFormatting>
  <conditionalFormatting sqref="AJ35">
    <cfRule type="expression" dxfId="93" priority="32" stopIfTrue="1">
      <formula>LEN(TRIM($AJ$35))=0</formula>
    </cfRule>
  </conditionalFormatting>
  <conditionalFormatting sqref="AJ36">
    <cfRule type="expression" dxfId="92" priority="31" stopIfTrue="1">
      <formula>LEN(TRIM($AJ$36))=0</formula>
    </cfRule>
  </conditionalFormatting>
  <conditionalFormatting sqref="AJ37">
    <cfRule type="expression" dxfId="91" priority="30" stopIfTrue="1">
      <formula>LEN(TRIM($AJ$37))=0</formula>
    </cfRule>
  </conditionalFormatting>
  <conditionalFormatting sqref="AJ38">
    <cfRule type="expression" dxfId="90" priority="29" stopIfTrue="1">
      <formula>LEN(TRIM($AJ$38))=0</formula>
    </cfRule>
  </conditionalFormatting>
  <conditionalFormatting sqref="AJ39">
    <cfRule type="expression" dxfId="89" priority="28" stopIfTrue="1">
      <formula>LEN(TRIM($AJ$39))=0</formula>
    </cfRule>
  </conditionalFormatting>
  <conditionalFormatting sqref="AJ40">
    <cfRule type="expression" dxfId="88" priority="27" stopIfTrue="1">
      <formula>LEN(TRIM($AJ$40))=0</formula>
    </cfRule>
  </conditionalFormatting>
  <conditionalFormatting sqref="AJ41">
    <cfRule type="expression" dxfId="87" priority="26" stopIfTrue="1">
      <formula>LEN(TRIM($AJ$41))=0</formula>
    </cfRule>
  </conditionalFormatting>
  <conditionalFormatting sqref="AJ42">
    <cfRule type="expression" dxfId="86" priority="25" stopIfTrue="1">
      <formula>LEN(TRIM($AJ$42))=0</formula>
    </cfRule>
  </conditionalFormatting>
  <conditionalFormatting sqref="U35">
    <cfRule type="expression" dxfId="85" priority="24" stopIfTrue="1">
      <formula>LEN(TRIM($U$35))=0</formula>
    </cfRule>
  </conditionalFormatting>
  <conditionalFormatting sqref="U36">
    <cfRule type="expression" dxfId="84" priority="23" stopIfTrue="1">
      <formula>LEN(TRIM($U$36))=0</formula>
    </cfRule>
  </conditionalFormatting>
  <conditionalFormatting sqref="U37">
    <cfRule type="expression" dxfId="83" priority="22" stopIfTrue="1">
      <formula>LEN(TRIM($U$37))=0</formula>
    </cfRule>
  </conditionalFormatting>
  <conditionalFormatting sqref="U38">
    <cfRule type="expression" dxfId="82" priority="21" stopIfTrue="1">
      <formula>LEN(TRIM($U$38))=0</formula>
    </cfRule>
  </conditionalFormatting>
  <conditionalFormatting sqref="U39">
    <cfRule type="expression" dxfId="81" priority="20" stopIfTrue="1">
      <formula>LEN(TRIM($U$39))=0</formula>
    </cfRule>
  </conditionalFormatting>
  <conditionalFormatting sqref="U40">
    <cfRule type="expression" dxfId="80" priority="19" stopIfTrue="1">
      <formula>LEN(TRIM($U$40))=0</formula>
    </cfRule>
  </conditionalFormatting>
  <conditionalFormatting sqref="U41:U42">
    <cfRule type="expression" dxfId="79" priority="18" stopIfTrue="1">
      <formula>LEN(TRIM($U$41))=0</formula>
    </cfRule>
  </conditionalFormatting>
  <conditionalFormatting sqref="AJ48:AL48">
    <cfRule type="expression" dxfId="78" priority="17" stopIfTrue="1">
      <formula>LEN(TRIM($AJ$48))=0</formula>
    </cfRule>
  </conditionalFormatting>
  <conditionalFormatting sqref="AJ49">
    <cfRule type="expression" dxfId="77" priority="16" stopIfTrue="1">
      <formula>LEN(TRIM($AJ$49))=0</formula>
    </cfRule>
  </conditionalFormatting>
  <conditionalFormatting sqref="AJ50:AL50">
    <cfRule type="expression" dxfId="76" priority="15" stopIfTrue="1">
      <formula>LEN(TRIM($AJ$50))=0</formula>
    </cfRule>
  </conditionalFormatting>
  <conditionalFormatting sqref="AM35 AO35">
    <cfRule type="expression" dxfId="75" priority="14" stopIfTrue="1">
      <formula>$AJ$35:$AL$38&lt;=0.9</formula>
    </cfRule>
  </conditionalFormatting>
  <conditionalFormatting sqref="AM39 AO39">
    <cfRule type="expression" dxfId="74" priority="12" stopIfTrue="1">
      <formula>$AJ$39:$AL$40&lt;=0.9</formula>
    </cfRule>
  </conditionalFormatting>
  <conditionalFormatting sqref="AO43">
    <cfRule type="expression" dxfId="73" priority="10" stopIfTrue="1">
      <formula>$AJ$35:$AL$42&lt;0.9</formula>
    </cfRule>
  </conditionalFormatting>
  <conditionalFormatting sqref="AO43:AQ43">
    <cfRule type="expression" dxfId="72" priority="8" stopIfTrue="1">
      <formula>$AN$29&gt;366</formula>
    </cfRule>
    <cfRule type="expression" dxfId="71" priority="9" stopIfTrue="1">
      <formula>$AN$29&lt;90</formula>
    </cfRule>
  </conditionalFormatting>
  <conditionalFormatting sqref="AN29:AP29">
    <cfRule type="expression" dxfId="70" priority="7" stopIfTrue="1">
      <formula>$AN$29&lt;90</formula>
    </cfRule>
  </conditionalFormatting>
  <conditionalFormatting sqref="AM41 AO41">
    <cfRule type="expression" dxfId="69" priority="4" stopIfTrue="1">
      <formula>$AJ$41:$AL$42&lt;=0.9</formula>
    </cfRule>
  </conditionalFormatting>
  <conditionalFormatting sqref="AO35:AQ38">
    <cfRule type="expression" dxfId="68" priority="3" stopIfTrue="1">
      <formula>$A$38&lt;1</formula>
    </cfRule>
  </conditionalFormatting>
  <conditionalFormatting sqref="AO39:AQ40">
    <cfRule type="expression" dxfId="67" priority="2" stopIfTrue="1">
      <formula>$A$40&lt;1</formula>
    </cfRule>
  </conditionalFormatting>
  <conditionalFormatting sqref="AO41:AQ42">
    <cfRule type="expression" dxfId="66" priority="1" stopIfTrue="1">
      <formula>$A$42&lt;1</formula>
    </cfRule>
  </conditionalFormatting>
  <dataValidations xWindow="672" yWindow="537" count="28">
    <dataValidation type="date" operator="greaterThan" allowBlank="1" showInputMessage="1" showErrorMessage="1" errorTitle="Error de fecha" error="Utilice el formato dd-mm-aa_x000a_Sólo se aceptan fechas posteriores a la fecha de inicio" promptTitle="FECHA VALORACIÓN" prompt="Indique la fecha en la que se realiza la valoración, utilizando el siguiente formato de fecha:_x000a__x000a_dd-mm-aa_x000a__x000a_¡DILIGENCIAR SÓLO CUANDO SE VAYA A REALIZAR LA VALORACIÓN!" sqref="Q26:T26">
      <formula1>I26</formula1>
    </dataValidation>
    <dataValidation allowBlank="1" showInputMessage="1" showErrorMessage="1" promptTitle="ESTRATEGIAS Y ACCIONES" prompt="Consigne las estrategias y acciones concertadas para impulsar el mejoramiento personal y profesional del docente evaluado. No necesariamente deben ser una para cada competencia; es posible plantear estrategias que impacten más de una competencia." sqref="V100:V102 V105:V108"/>
    <dataValidation allowBlank="1" showInputMessage="1" showErrorMessage="1" promptTitle="COMUNICACIÓN Y NOTIFICACIÓN" prompt="Diligencie estos campos a mano, cuando imprima el protocolo para las firmas correspondientes a la comunicación y notificación de los resultados." sqref="A111:A113 AQ91:AQ94 A91:A95 AQ111:AQ113"/>
    <dataValidation type="decimal" allowBlank="1" showInputMessage="1" showErrorMessage="1" promptTitle="PUNTAJE COMPETENCIAS" prompt="Digite el puntaje asignado a cada competencia comportamental en la  valoración (entre 1 y 100)." sqref="AJ48:AL50">
      <formula1>1</formula1>
      <formula2>100</formula2>
    </dataValidation>
    <dataValidation type="list" allowBlank="1" showInputMessage="1" showErrorMessage="1" sqref="AM11:AP11">
      <formula1>$AT$36:$AT$37</formula1>
    </dataValidation>
    <dataValidation type="whole" allowBlank="1" showInputMessage="1" showErrorMessage="1" promptTitle="NÚMERO DE DOCUMENTO" prompt="Escriba el número de documento sin comas ni puntos. Ejemplo: 79999888" sqref="K7:O9">
      <formula1>1000</formula1>
      <formula2>10000000000</formula2>
    </dataValidation>
    <dataValidation allowBlank="1" showInputMessage="1" showErrorMessage="1" promptTitle="NOMBRES Y APELLIDOS EVALUADO" prompt="Escriba los nombres y apellidos completos del docente evaluado." sqref="T7"/>
    <dataValidation allowBlank="1" showInputMessage="1" showErrorMessage="1" promptTitle="SUMA PONDERACION ÁREAS GESTIÓN" prompt="Debe ser igual a 70" sqref="A43"/>
    <dataValidation type="list" allowBlank="1" showInputMessage="1" showErrorMessage="1" promptTitle="COMPETENCIAS COMPORTAMENTALES" prompt="Seleccione las tres (3) competencias comportamentales concertadas para la evaluación." sqref="A48:A50">
      <formula1>$AV$36:$AV$42</formula1>
    </dataValidation>
    <dataValidation allowBlank="1" showInputMessage="1" showErrorMessage="1" promptTitle="CONTRIBUCIONES INDIVIDUALES" prompt="Escriba las contribuciones individuales definidas para el proceso." sqref="U35:AI42 L37:L41"/>
    <dataValidation type="decimal" allowBlank="1" showInputMessage="1" showErrorMessage="1" promptTitle="PORCENTAJE GESTIÓN COMUNITARIA" prompt="Escriba el porcentaje asignado a la Gestión Comunitaria (la suma de los porcentajes asignados a las áreas de gestión debe ser igual a 70)." sqref="A42">
      <formula1>1</formula1>
      <formula2>70</formula2>
    </dataValidation>
    <dataValidation type="decimal" allowBlank="1" showInputMessage="1" showErrorMessage="1" promptTitle="PORCENTAJE GESTIÓN ADMIN." prompt="Escriba el porcentaje asignado a la Gestión Administrativa (la suma de los porcentajes asignados a las áreas de gestión debe ser igual a 70)." sqref="A40">
      <formula1>1</formula1>
      <formula2>70</formula2>
    </dataValidation>
    <dataValidation type="decimal" allowBlank="1" showInputMessage="1" showErrorMessage="1" promptTitle="PORCENTAJE GESTIÓN ACADÉMICA" prompt="Escriba el porcentaje asignado a la Gestión Académica (la suma de los porcentajes asignados a las áreas de gestión debe ser igual a 70)." sqref="A38">
      <formula1>1</formula1>
      <formula2>70</formula2>
    </dataValidation>
    <dataValidation allowBlank="1" showInputMessage="1" showErrorMessage="1" promptTitle="NOMBRES Y APELLIDOS EVALUADOR" prompt="Escriba los nombres y apellidos completos del evaluador." sqref="T17"/>
    <dataValidation type="date" operator="greaterThanOrEqual" allowBlank="1" showInputMessage="1" showErrorMessage="1" errorTitle="Error de fecha" error="Utilice el formato: dd-mm-aa_x000a_Sólo se aceptan fechas posteriores al 01-01-10" promptTitle="FECHA INICIO" prompt="Indique la fecha de inicio del proceso, cuando se concertan las contribuciones individuales, con el siguiente formato de fecha:_x000a__x000a_dd-mm-aa" sqref="I26:M26">
      <formula1>40179</formula1>
    </dataValidation>
    <dataValidation type="list" allowBlank="1" showInputMessage="1" showErrorMessage="1" sqref="G18 G8">
      <formula1>$AS$36:$AS$37</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de la evaluación hasta la fecha de la valoración._x000a__x000a_¡DILIGENCIAR SÓLO CUANDO SE VAYA A REALIZAR LA VALORACIÓN!" sqref="Z26:AB26">
      <formula1>185</formula1>
    </dataValidation>
    <dataValidation type="list" allowBlank="1" showInputMessage="1" showErrorMessage="1" sqref="AG14:AP14">
      <formula1>$AU$36:$AU$39</formula1>
    </dataValidation>
    <dataValidation type="whole" errorStyle="warning" allowBlank="1" showInputMessage="1" showErrorMessage="1" errorTitle="Número de días no válido" error="El período debe ser mayoro igual  a 90 días meses e inferior a un año" promptTitle="Días Valorados" prompt="El número de días valorados en la evaluación de desempeño, debe ser superior a 90 días." sqref="AN29:AP29">
      <formula1>90</formula1>
      <formula2>366</formula2>
    </dataValidation>
    <dataValidation type="whole" allowBlank="1" showInputMessage="1" showErrorMessage="1" errorTitle="Código DANE Incorrecto" error="El código DANE de los Establecimientos Educativos es de 12 dígitos y no inicia en 0 (cero)." promptTitle="Código DANE" prompt="Digite el código DANE de 12 dígitos que identifica la institución educativa." sqref="AA11:AH11">
      <formula1>100000000000</formula1>
      <formula2>999999999999</formula2>
    </dataValidation>
    <dataValidation type="whole" allowBlank="1" showInputMessage="1" showErrorMessage="1" promptTitle="NÚMERO DE DOCUMENTO EVALUADOR" prompt="Escriba el número de documento sin comas ni puntos. Ejemplo: 79999888" sqref="K17:O19">
      <formula1>1000</formula1>
      <formula2>10000000000</formula2>
    </dataValidation>
    <dataValidation allowBlank="1" showInputMessage="1" showErrorMessage="1" promptTitle="NOTA" prompt="Para validar la calificación, debe colocar un periodo de evaluación superior o igual a 90 días." sqref="AO43:AQ43"/>
    <dataValidation type="whole" operator="greaterThanOrEqual" allowBlank="1" showInputMessage="1" showErrorMessage="1" errorTitle="Error de año" error="Sólo se aceptan años desde 2008" promptTitle="AÑO EVALUACIÓN" prompt="Escriba el año escolar objeto de evaluación." sqref="D26:E26">
      <formula1>2010</formula1>
    </dataValidation>
    <dataValidation allowBlank="1" showInputMessage="1" showErrorMessage="1" promptTitle="NOTIFICACIÓN" prompt="Diligencie estos campos a mano, cuando imprima el protocolo para las firmas correspondientes a la notificación de los resultados finales." sqref="B91:AP93"/>
    <dataValidation allowBlank="1" showInputMessage="1" showErrorMessage="1" promptTitle="NOTIFICACIÓN" prompt="Diligencie estos campos a mano, cuando imprima el protocolo para las firmas correspondientes a la notificación de los resultados de los finales." sqref="B94:AP94"/>
    <dataValidation allowBlank="1" showInputMessage="1" showErrorMessage="1" promptTitle="PLAN DE DESARROLLO" prompt="Diligencie estos campos a mano, cuando se imprima el protocolo y se concerte el Plan de Desarrollo Personal y Profesional resultante de la valoración, después de la notificación final." sqref="B113:V113 B111:AP112"/>
    <dataValidation type="decimal" errorStyle="information" allowBlank="1" showInputMessage="1" showErrorMessage="1" errorTitle="ERROR EN EL PUNTAJE" error="El puntaje debe estar entre 1 y 100." promptTitle="PUNTAJE COMPETENCIAS" prompt="Digite el puntaje asignado a cada competencia funcional en la valoración (entre 1 y 100)." sqref="AJ35:AL42">
      <formula1>1</formula1>
      <formula2>100</formula2>
    </dataValidation>
    <dataValidation type="list" allowBlank="1" showInputMessage="1" showErrorMessage="1" promptTitle="COMPETENCIAS QUE DEBEN MEJORAR" prompt="Seleccione las competencias que se deben mejorar después de la  valoración. Las competencias con los puntajes finales más bajos tienen prioridad." sqref="B100:T108">
      <formula1>$AV$36:$AV$50</formula1>
    </dataValidation>
  </dataValidations>
  <pageMargins left="0.70866141732283472" right="0.70866141732283472" top="0.74803149606299213" bottom="0.74803149606299213" header="0.31496062992125984" footer="0.31496062992125984"/>
  <pageSetup scale="85" orientation="portrait" r:id="rId1"/>
  <ignoredErrors>
    <ignoredError sqref="AO35 AM39 AO39 AM41 AO41 AH56 AJ53 AM48 AO48 AM35"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autoPageBreaks="0"/>
  </sheetPr>
  <dimension ref="A1:BC158"/>
  <sheetViews>
    <sheetView showGridLines="0" showRowColHeaders="0" showZeros="0" zoomScale="130" zoomScaleNormal="130" zoomScaleSheetLayoutView="130" workbookViewId="0">
      <selection activeCell="S1" sqref="S1:AQ3"/>
    </sheetView>
  </sheetViews>
  <sheetFormatPr baseColWidth="10" defaultColWidth="0" defaultRowHeight="12" zeroHeight="1" x14ac:dyDescent="0.2"/>
  <cols>
    <col min="1" max="1" width="0.5703125" style="1" customWidth="1"/>
    <col min="2" max="5" width="2.7109375" style="1" customWidth="1"/>
    <col min="6" max="6" width="0.5703125" style="1" customWidth="1"/>
    <col min="7" max="7" width="2.7109375" style="1" customWidth="1"/>
    <col min="8" max="8" width="3" style="1" customWidth="1"/>
    <col min="9" max="9" width="0.5703125" style="1" customWidth="1"/>
    <col min="10" max="10" width="2.7109375" style="1" customWidth="1"/>
    <col min="11" max="11" width="3" style="1" customWidth="1"/>
    <col min="12" max="15" width="2.7109375" style="1" customWidth="1"/>
    <col min="16" max="16" width="3.28515625" style="1" customWidth="1"/>
    <col min="17" max="22" width="2.7109375" style="1" customWidth="1"/>
    <col min="23" max="23" width="0.5703125" style="1" customWidth="1"/>
    <col min="24" max="25" width="2.7109375" style="1" customWidth="1"/>
    <col min="26" max="26" width="0.5703125" style="1" customWidth="1"/>
    <col min="27" max="30" width="2.7109375" style="1" customWidth="1"/>
    <col min="31" max="31" width="0.5703125" style="1" customWidth="1"/>
    <col min="32" max="32" width="3.140625" style="1" customWidth="1"/>
    <col min="33" max="37" width="2.7109375" style="1" customWidth="1"/>
    <col min="38" max="38" width="0.5703125" style="1" customWidth="1"/>
    <col min="39" max="42" width="2.7109375" style="1" customWidth="1"/>
    <col min="43" max="43" width="0.5703125" style="1" customWidth="1"/>
    <col min="44" max="44" width="1.5703125" style="1" customWidth="1"/>
    <col min="45" max="45" width="10.5703125" style="39" hidden="1" customWidth="1"/>
    <col min="46" max="46" width="5.28515625" style="39" hidden="1" customWidth="1"/>
    <col min="47" max="47" width="10.42578125" style="39" hidden="1" customWidth="1"/>
    <col min="48" max="48" width="30.28515625" style="39" hidden="1" customWidth="1"/>
    <col min="49" max="55" width="11.42578125" style="39" hidden="1" customWidth="1"/>
    <col min="56" max="16384" width="11.42578125" style="1" hidden="1"/>
  </cols>
  <sheetData>
    <row r="1" spans="1:49" ht="12.75" customHeight="1" x14ac:dyDescent="0.2">
      <c r="A1" s="376"/>
      <c r="B1" s="376"/>
      <c r="C1" s="376"/>
      <c r="D1" s="376"/>
      <c r="E1" s="376"/>
      <c r="F1" s="376"/>
      <c r="G1" s="377" t="s">
        <v>5</v>
      </c>
      <c r="H1" s="377"/>
      <c r="I1" s="377"/>
      <c r="J1" s="377"/>
      <c r="K1" s="377"/>
      <c r="L1" s="377"/>
      <c r="M1" s="377"/>
      <c r="N1" s="377"/>
      <c r="O1" s="377"/>
      <c r="P1" s="377"/>
      <c r="Q1" s="377"/>
      <c r="R1" s="377"/>
      <c r="S1" s="378" t="s">
        <v>27</v>
      </c>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row>
    <row r="2" spans="1:49" ht="12.75" customHeight="1" x14ac:dyDescent="0.2">
      <c r="A2" s="376"/>
      <c r="B2" s="376"/>
      <c r="C2" s="376"/>
      <c r="D2" s="376"/>
      <c r="E2" s="376"/>
      <c r="F2" s="376"/>
      <c r="G2" s="377"/>
      <c r="H2" s="377"/>
      <c r="I2" s="377"/>
      <c r="J2" s="377"/>
      <c r="K2" s="377"/>
      <c r="L2" s="377"/>
      <c r="M2" s="377"/>
      <c r="N2" s="377"/>
      <c r="O2" s="377"/>
      <c r="P2" s="377"/>
      <c r="Q2" s="377"/>
      <c r="R2" s="377"/>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row>
    <row r="3" spans="1:49" ht="12.75" customHeight="1" x14ac:dyDescent="0.2">
      <c r="A3" s="376"/>
      <c r="B3" s="376"/>
      <c r="C3" s="376"/>
      <c r="D3" s="376"/>
      <c r="E3" s="376"/>
      <c r="F3" s="376"/>
      <c r="G3" s="377"/>
      <c r="H3" s="377"/>
      <c r="I3" s="377"/>
      <c r="J3" s="377"/>
      <c r="K3" s="377"/>
      <c r="L3" s="377"/>
      <c r="M3" s="377"/>
      <c r="N3" s="377"/>
      <c r="O3" s="377"/>
      <c r="P3" s="377"/>
      <c r="Q3" s="377"/>
      <c r="R3" s="377"/>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row>
    <row r="4" spans="1:49" ht="6" customHeight="1" thickBot="1" x14ac:dyDescent="0.2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row>
    <row r="5" spans="1:49" ht="15" customHeight="1" thickBot="1" x14ac:dyDescent="0.25">
      <c r="A5" s="126" t="s">
        <v>46</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8"/>
    </row>
    <row r="6" spans="1:49" ht="15" customHeight="1" thickBot="1" x14ac:dyDescent="0.25">
      <c r="A6" s="126" t="s">
        <v>53</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8"/>
    </row>
    <row r="7" spans="1:49" ht="2.25" customHeight="1" x14ac:dyDescent="0.2">
      <c r="A7" s="379"/>
      <c r="B7" s="380" t="s">
        <v>85</v>
      </c>
      <c r="C7" s="380"/>
      <c r="D7" s="380"/>
      <c r="E7" s="380"/>
      <c r="F7" s="300"/>
      <c r="G7" s="300"/>
      <c r="H7" s="300"/>
      <c r="I7" s="301"/>
      <c r="J7" s="302" t="s">
        <v>17</v>
      </c>
      <c r="K7" s="338"/>
      <c r="L7" s="338"/>
      <c r="M7" s="338"/>
      <c r="N7" s="338"/>
      <c r="O7" s="339"/>
      <c r="P7" s="344" t="s">
        <v>61</v>
      </c>
      <c r="Q7" s="380"/>
      <c r="R7" s="380"/>
      <c r="S7" s="380"/>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3"/>
    </row>
    <row r="8" spans="1:49" ht="15" customHeight="1" x14ac:dyDescent="0.2">
      <c r="A8" s="306"/>
      <c r="B8" s="309"/>
      <c r="C8" s="309"/>
      <c r="D8" s="309"/>
      <c r="E8" s="309"/>
      <c r="F8" s="2"/>
      <c r="G8" s="281"/>
      <c r="H8" s="282"/>
      <c r="I8" s="2"/>
      <c r="J8" s="381"/>
      <c r="K8" s="340"/>
      <c r="L8" s="340"/>
      <c r="M8" s="340"/>
      <c r="N8" s="340"/>
      <c r="O8" s="341"/>
      <c r="P8" s="318"/>
      <c r="Q8" s="309"/>
      <c r="R8" s="309"/>
      <c r="S8" s="309"/>
      <c r="T8" s="313"/>
      <c r="U8" s="313"/>
      <c r="V8" s="313"/>
      <c r="W8" s="313"/>
      <c r="X8" s="313"/>
      <c r="Y8" s="313"/>
      <c r="Z8" s="313"/>
      <c r="AA8" s="313"/>
      <c r="AB8" s="313"/>
      <c r="AC8" s="313"/>
      <c r="AD8" s="313"/>
      <c r="AE8" s="313"/>
      <c r="AF8" s="313"/>
      <c r="AG8" s="313"/>
      <c r="AH8" s="313"/>
      <c r="AI8" s="313"/>
      <c r="AJ8" s="313"/>
      <c r="AK8" s="313"/>
      <c r="AL8" s="313"/>
      <c r="AM8" s="313"/>
      <c r="AN8" s="313"/>
      <c r="AO8" s="313"/>
      <c r="AP8" s="313"/>
      <c r="AQ8" s="334"/>
    </row>
    <row r="9" spans="1:49" ht="2.25" customHeight="1" x14ac:dyDescent="0.2">
      <c r="A9" s="351"/>
      <c r="B9" s="352"/>
      <c r="C9" s="352"/>
      <c r="D9" s="352"/>
      <c r="E9" s="352"/>
      <c r="F9" s="386"/>
      <c r="G9" s="386"/>
      <c r="H9" s="386"/>
      <c r="I9" s="387"/>
      <c r="J9" s="382"/>
      <c r="K9" s="374"/>
      <c r="L9" s="374"/>
      <c r="M9" s="374"/>
      <c r="N9" s="374"/>
      <c r="O9" s="375"/>
      <c r="P9" s="383"/>
      <c r="Q9" s="352"/>
      <c r="R9" s="352"/>
      <c r="S9" s="352"/>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5"/>
    </row>
    <row r="10" spans="1:49" s="4" customFormat="1" ht="2.25" customHeight="1" x14ac:dyDescent="0.2">
      <c r="A10" s="305"/>
      <c r="B10" s="308" t="s">
        <v>18</v>
      </c>
      <c r="C10" s="308"/>
      <c r="D10" s="308"/>
      <c r="E10" s="308"/>
      <c r="F10" s="353"/>
      <c r="G10" s="353"/>
      <c r="H10" s="353"/>
      <c r="I10" s="353"/>
      <c r="J10" s="353"/>
      <c r="K10" s="353"/>
      <c r="L10" s="353"/>
      <c r="M10" s="353"/>
      <c r="N10" s="353"/>
      <c r="O10" s="353"/>
      <c r="P10" s="353"/>
      <c r="Q10" s="353"/>
      <c r="R10" s="353"/>
      <c r="S10" s="353"/>
      <c r="T10" s="354"/>
      <c r="U10" s="354"/>
      <c r="V10" s="355"/>
      <c r="W10" s="45"/>
      <c r="X10" s="371" t="s">
        <v>19</v>
      </c>
      <c r="Y10" s="371"/>
      <c r="Z10" s="324"/>
      <c r="AA10" s="324"/>
      <c r="AB10" s="324"/>
      <c r="AC10" s="324"/>
      <c r="AD10" s="324"/>
      <c r="AE10" s="324"/>
      <c r="AF10" s="324"/>
      <c r="AG10" s="324"/>
      <c r="AH10" s="324"/>
      <c r="AI10" s="325"/>
      <c r="AJ10" s="326" t="s">
        <v>84</v>
      </c>
      <c r="AK10" s="327"/>
      <c r="AL10" s="324"/>
      <c r="AM10" s="324"/>
      <c r="AN10" s="324"/>
      <c r="AO10" s="324"/>
      <c r="AP10" s="324"/>
      <c r="AQ10" s="350"/>
      <c r="AS10" s="39"/>
      <c r="AT10" s="39"/>
      <c r="AU10" s="39"/>
      <c r="AV10" s="39"/>
      <c r="AW10" s="39"/>
    </row>
    <row r="11" spans="1:49" s="4" customFormat="1" ht="15" customHeight="1" x14ac:dyDescent="0.2">
      <c r="A11" s="306"/>
      <c r="B11" s="309"/>
      <c r="C11" s="309"/>
      <c r="D11" s="309"/>
      <c r="E11" s="309"/>
      <c r="F11" s="356"/>
      <c r="G11" s="356"/>
      <c r="H11" s="356"/>
      <c r="I11" s="356"/>
      <c r="J11" s="356"/>
      <c r="K11" s="356"/>
      <c r="L11" s="356"/>
      <c r="M11" s="356"/>
      <c r="N11" s="356"/>
      <c r="O11" s="356"/>
      <c r="P11" s="356"/>
      <c r="Q11" s="356"/>
      <c r="R11" s="356"/>
      <c r="S11" s="356"/>
      <c r="T11" s="357"/>
      <c r="U11" s="357"/>
      <c r="V11" s="358"/>
      <c r="W11" s="46"/>
      <c r="X11" s="372"/>
      <c r="Y11" s="372"/>
      <c r="Z11" s="48"/>
      <c r="AA11" s="362"/>
      <c r="AB11" s="363"/>
      <c r="AC11" s="363"/>
      <c r="AD11" s="363"/>
      <c r="AE11" s="363"/>
      <c r="AF11" s="363"/>
      <c r="AG11" s="363"/>
      <c r="AH11" s="364"/>
      <c r="AI11" s="44"/>
      <c r="AJ11" s="328"/>
      <c r="AK11" s="329"/>
      <c r="AL11" s="32"/>
      <c r="AM11" s="365"/>
      <c r="AN11" s="366"/>
      <c r="AO11" s="366"/>
      <c r="AP11" s="367"/>
      <c r="AQ11" s="33"/>
      <c r="AS11" s="39"/>
      <c r="AT11" s="39"/>
      <c r="AU11" s="39"/>
      <c r="AV11" s="39"/>
      <c r="AW11" s="39"/>
    </row>
    <row r="12" spans="1:49" s="4" customFormat="1" ht="2.25" customHeight="1" x14ac:dyDescent="0.2">
      <c r="A12" s="351"/>
      <c r="B12" s="352"/>
      <c r="C12" s="352"/>
      <c r="D12" s="352"/>
      <c r="E12" s="352"/>
      <c r="F12" s="359"/>
      <c r="G12" s="359"/>
      <c r="H12" s="359"/>
      <c r="I12" s="359"/>
      <c r="J12" s="359"/>
      <c r="K12" s="359"/>
      <c r="L12" s="359"/>
      <c r="M12" s="359"/>
      <c r="N12" s="359"/>
      <c r="O12" s="359"/>
      <c r="P12" s="359"/>
      <c r="Q12" s="359"/>
      <c r="R12" s="359"/>
      <c r="S12" s="359"/>
      <c r="T12" s="360"/>
      <c r="U12" s="360"/>
      <c r="V12" s="361"/>
      <c r="W12" s="47"/>
      <c r="X12" s="373"/>
      <c r="Y12" s="373"/>
      <c r="Z12" s="368"/>
      <c r="AA12" s="368"/>
      <c r="AB12" s="368"/>
      <c r="AC12" s="368"/>
      <c r="AD12" s="368"/>
      <c r="AE12" s="368"/>
      <c r="AF12" s="368"/>
      <c r="AG12" s="368"/>
      <c r="AH12" s="368"/>
      <c r="AI12" s="369"/>
      <c r="AJ12" s="330"/>
      <c r="AK12" s="331"/>
      <c r="AL12" s="368"/>
      <c r="AM12" s="368"/>
      <c r="AN12" s="368"/>
      <c r="AO12" s="368"/>
      <c r="AP12" s="368"/>
      <c r="AQ12" s="370"/>
      <c r="AS12" s="39"/>
      <c r="AT12" s="39"/>
      <c r="AU12" s="39"/>
      <c r="AV12" s="39"/>
      <c r="AW12" s="39"/>
    </row>
    <row r="13" spans="1:49" ht="2.25" customHeight="1" x14ac:dyDescent="0.2">
      <c r="A13" s="305"/>
      <c r="B13" s="308" t="s">
        <v>58</v>
      </c>
      <c r="C13" s="308"/>
      <c r="D13" s="308"/>
      <c r="E13" s="308"/>
      <c r="F13" s="311"/>
      <c r="G13" s="311"/>
      <c r="H13" s="311"/>
      <c r="I13" s="311"/>
      <c r="J13" s="311"/>
      <c r="K13" s="311"/>
      <c r="L13" s="311"/>
      <c r="M13" s="311"/>
      <c r="N13" s="312"/>
      <c r="O13" s="317" t="s">
        <v>62</v>
      </c>
      <c r="P13" s="308"/>
      <c r="Q13" s="308"/>
      <c r="R13" s="311"/>
      <c r="S13" s="311"/>
      <c r="T13" s="311"/>
      <c r="U13" s="311"/>
      <c r="V13" s="311"/>
      <c r="W13" s="311"/>
      <c r="X13" s="311"/>
      <c r="Y13" s="311"/>
      <c r="Z13" s="311"/>
      <c r="AA13" s="311"/>
      <c r="AB13" s="311"/>
      <c r="AC13" s="312"/>
      <c r="AD13" s="320" t="s">
        <v>6</v>
      </c>
      <c r="AE13" s="292"/>
      <c r="AF13" s="292"/>
      <c r="AG13" s="292"/>
      <c r="AH13" s="292"/>
      <c r="AI13" s="292"/>
      <c r="AJ13" s="292"/>
      <c r="AK13" s="292"/>
      <c r="AL13" s="292"/>
      <c r="AM13" s="292"/>
      <c r="AN13" s="292"/>
      <c r="AO13" s="292"/>
      <c r="AP13" s="292"/>
      <c r="AQ13" s="293"/>
    </row>
    <row r="14" spans="1:49" ht="15" customHeight="1" x14ac:dyDescent="0.2">
      <c r="A14" s="306"/>
      <c r="B14" s="309"/>
      <c r="C14" s="309"/>
      <c r="D14" s="309"/>
      <c r="E14" s="309"/>
      <c r="F14" s="313"/>
      <c r="G14" s="313"/>
      <c r="H14" s="313"/>
      <c r="I14" s="313"/>
      <c r="J14" s="313"/>
      <c r="K14" s="313"/>
      <c r="L14" s="313"/>
      <c r="M14" s="313"/>
      <c r="N14" s="314"/>
      <c r="O14" s="318"/>
      <c r="P14" s="309"/>
      <c r="Q14" s="309"/>
      <c r="R14" s="313"/>
      <c r="S14" s="313"/>
      <c r="T14" s="313"/>
      <c r="U14" s="313"/>
      <c r="V14" s="313"/>
      <c r="W14" s="313"/>
      <c r="X14" s="313"/>
      <c r="Y14" s="313"/>
      <c r="Z14" s="313"/>
      <c r="AA14" s="313"/>
      <c r="AB14" s="313"/>
      <c r="AC14" s="314"/>
      <c r="AD14" s="321"/>
      <c r="AE14" s="322"/>
      <c r="AF14" s="322"/>
      <c r="AG14" s="281"/>
      <c r="AH14" s="294"/>
      <c r="AI14" s="294"/>
      <c r="AJ14" s="294"/>
      <c r="AK14" s="294"/>
      <c r="AL14" s="294"/>
      <c r="AM14" s="294"/>
      <c r="AN14" s="294"/>
      <c r="AO14" s="294"/>
      <c r="AP14" s="282"/>
      <c r="AQ14" s="31"/>
    </row>
    <row r="15" spans="1:49" ht="2.25" customHeight="1" thickBot="1" x14ac:dyDescent="0.25">
      <c r="A15" s="307"/>
      <c r="B15" s="310"/>
      <c r="C15" s="310"/>
      <c r="D15" s="310"/>
      <c r="E15" s="310"/>
      <c r="F15" s="315"/>
      <c r="G15" s="315"/>
      <c r="H15" s="315"/>
      <c r="I15" s="315"/>
      <c r="J15" s="315"/>
      <c r="K15" s="315"/>
      <c r="L15" s="315"/>
      <c r="M15" s="315"/>
      <c r="N15" s="316"/>
      <c r="O15" s="319"/>
      <c r="P15" s="310"/>
      <c r="Q15" s="310"/>
      <c r="R15" s="315"/>
      <c r="S15" s="315"/>
      <c r="T15" s="315"/>
      <c r="U15" s="315"/>
      <c r="V15" s="315"/>
      <c r="W15" s="315"/>
      <c r="X15" s="315"/>
      <c r="Y15" s="315"/>
      <c r="Z15" s="315"/>
      <c r="AA15" s="315"/>
      <c r="AB15" s="315"/>
      <c r="AC15" s="316"/>
      <c r="AD15" s="323"/>
      <c r="AE15" s="295"/>
      <c r="AF15" s="295"/>
      <c r="AG15" s="295"/>
      <c r="AH15" s="295"/>
      <c r="AI15" s="295"/>
      <c r="AJ15" s="295"/>
      <c r="AK15" s="295"/>
      <c r="AL15" s="295"/>
      <c r="AM15" s="295"/>
      <c r="AN15" s="295"/>
      <c r="AO15" s="295"/>
      <c r="AP15" s="295"/>
      <c r="AQ15" s="296"/>
    </row>
    <row r="16" spans="1:49" ht="15" customHeight="1" thickBot="1" x14ac:dyDescent="0.25">
      <c r="A16" s="126" t="s">
        <v>54</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8"/>
    </row>
    <row r="17" spans="1:55" ht="2.25" customHeight="1" x14ac:dyDescent="0.2">
      <c r="A17" s="265"/>
      <c r="B17" s="297" t="s">
        <v>85</v>
      </c>
      <c r="C17" s="297"/>
      <c r="D17" s="297"/>
      <c r="E17" s="297"/>
      <c r="F17" s="300"/>
      <c r="G17" s="300"/>
      <c r="H17" s="300"/>
      <c r="I17" s="301"/>
      <c r="J17" s="302" t="s">
        <v>17</v>
      </c>
      <c r="K17" s="338"/>
      <c r="L17" s="338"/>
      <c r="M17" s="338"/>
      <c r="N17" s="338"/>
      <c r="O17" s="339"/>
      <c r="P17" s="344" t="s">
        <v>61</v>
      </c>
      <c r="Q17" s="345"/>
      <c r="R17" s="345"/>
      <c r="S17" s="345"/>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3"/>
    </row>
    <row r="18" spans="1:55" ht="15" customHeight="1" x14ac:dyDescent="0.2">
      <c r="A18" s="272"/>
      <c r="B18" s="298"/>
      <c r="C18" s="298"/>
      <c r="D18" s="298"/>
      <c r="E18" s="298"/>
      <c r="F18" s="2"/>
      <c r="G18" s="281"/>
      <c r="H18" s="282"/>
      <c r="I18" s="2"/>
      <c r="J18" s="303"/>
      <c r="K18" s="340"/>
      <c r="L18" s="340"/>
      <c r="M18" s="340"/>
      <c r="N18" s="340"/>
      <c r="O18" s="341"/>
      <c r="P18" s="346"/>
      <c r="Q18" s="347"/>
      <c r="R18" s="347"/>
      <c r="S18" s="347"/>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34"/>
    </row>
    <row r="19" spans="1:55" ht="2.25" customHeight="1" thickBot="1" x14ac:dyDescent="0.25">
      <c r="A19" s="273"/>
      <c r="B19" s="299"/>
      <c r="C19" s="299"/>
      <c r="D19" s="299"/>
      <c r="E19" s="299"/>
      <c r="F19" s="336"/>
      <c r="G19" s="336"/>
      <c r="H19" s="336"/>
      <c r="I19" s="337"/>
      <c r="J19" s="304"/>
      <c r="K19" s="342"/>
      <c r="L19" s="342"/>
      <c r="M19" s="342"/>
      <c r="N19" s="342"/>
      <c r="O19" s="343"/>
      <c r="P19" s="348"/>
      <c r="Q19" s="349"/>
      <c r="R19" s="349"/>
      <c r="S19" s="349"/>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35"/>
    </row>
    <row r="20" spans="1:55" ht="9" customHeight="1" thickBot="1" x14ac:dyDescent="0.25">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row>
    <row r="21" spans="1:55" ht="15" customHeight="1" thickBot="1" x14ac:dyDescent="0.25">
      <c r="A21" s="126" t="s">
        <v>14</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8"/>
    </row>
    <row r="22" spans="1:55" ht="2.25" customHeight="1" x14ac:dyDescent="0.2">
      <c r="A22" s="283" t="s">
        <v>21</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5"/>
    </row>
    <row r="23" spans="1:55" ht="12" customHeight="1" x14ac:dyDescent="0.2">
      <c r="A23" s="286"/>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8"/>
    </row>
    <row r="24" spans="1:55" ht="2.25" customHeight="1" thickBot="1" x14ac:dyDescent="0.25">
      <c r="A24" s="289"/>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1"/>
    </row>
    <row r="25" spans="1:55" ht="2.25" customHeight="1" x14ac:dyDescent="0.15">
      <c r="A25" s="265"/>
      <c r="B25" s="274" t="s">
        <v>28</v>
      </c>
      <c r="C25" s="274"/>
      <c r="D25" s="277"/>
      <c r="E25" s="277"/>
      <c r="F25" s="28"/>
      <c r="G25" s="278"/>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80"/>
    </row>
    <row r="26" spans="1:55" ht="15" customHeight="1" x14ac:dyDescent="0.2">
      <c r="A26" s="272"/>
      <c r="B26" s="275"/>
      <c r="C26" s="275"/>
      <c r="D26" s="281"/>
      <c r="E26" s="282"/>
      <c r="F26" s="28"/>
      <c r="G26" s="256" t="s">
        <v>52</v>
      </c>
      <c r="H26" s="258"/>
      <c r="I26" s="259"/>
      <c r="J26" s="260"/>
      <c r="K26" s="260"/>
      <c r="L26" s="260"/>
      <c r="M26" s="261"/>
      <c r="N26" s="256" t="s">
        <v>90</v>
      </c>
      <c r="O26" s="257"/>
      <c r="P26" s="258"/>
      <c r="Q26" s="259"/>
      <c r="R26" s="260"/>
      <c r="S26" s="260"/>
      <c r="T26" s="261"/>
      <c r="U26" s="262" t="s">
        <v>91</v>
      </c>
      <c r="V26" s="263"/>
      <c r="W26" s="263"/>
      <c r="X26" s="263"/>
      <c r="Y26" s="264"/>
      <c r="Z26" s="248"/>
      <c r="AA26" s="249"/>
      <c r="AB26" s="250"/>
      <c r="AC26" s="251"/>
      <c r="AD26" s="251"/>
      <c r="AE26" s="251"/>
      <c r="AF26" s="251"/>
      <c r="AG26" s="251"/>
      <c r="AH26" s="251"/>
      <c r="AI26" s="251"/>
      <c r="AJ26" s="251"/>
      <c r="AK26" s="251"/>
      <c r="AL26" s="251"/>
      <c r="AM26" s="251"/>
      <c r="AN26" s="251"/>
      <c r="AO26" s="251"/>
      <c r="AP26" s="251"/>
      <c r="AQ26" s="29"/>
    </row>
    <row r="27" spans="1:55" ht="2.25" customHeight="1" thickBot="1" x14ac:dyDescent="0.2">
      <c r="A27" s="273"/>
      <c r="B27" s="276"/>
      <c r="C27" s="276"/>
      <c r="D27" s="252"/>
      <c r="E27" s="252"/>
      <c r="F27" s="30"/>
      <c r="G27" s="253"/>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5"/>
    </row>
    <row r="28" spans="1:55" ht="2.25" customHeight="1" x14ac:dyDescent="0.2">
      <c r="A28" s="265"/>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266"/>
    </row>
    <row r="29" spans="1:55" s="4" customFormat="1" ht="15" customHeight="1" x14ac:dyDescent="0.2">
      <c r="A29" s="34"/>
      <c r="B29" s="3"/>
      <c r="C29" s="3"/>
      <c r="D29" s="3"/>
      <c r="E29" s="3"/>
      <c r="F29" s="3"/>
      <c r="G29" s="3"/>
      <c r="H29" s="3"/>
      <c r="I29" s="3"/>
      <c r="J29" s="3"/>
      <c r="K29" s="49"/>
      <c r="L29" s="49"/>
      <c r="M29" s="49"/>
      <c r="N29" s="3"/>
      <c r="O29" s="3"/>
      <c r="P29" s="3"/>
      <c r="Q29" s="3"/>
      <c r="R29" s="3"/>
      <c r="S29" s="3"/>
      <c r="T29" s="3"/>
      <c r="U29" s="3"/>
      <c r="V29" s="3"/>
      <c r="W29" s="3"/>
      <c r="X29" s="49"/>
      <c r="Y29" s="49"/>
      <c r="Z29" s="49"/>
      <c r="AA29" s="49"/>
      <c r="AC29" s="267" t="s">
        <v>15</v>
      </c>
      <c r="AD29" s="267"/>
      <c r="AE29" s="267"/>
      <c r="AF29" s="267"/>
      <c r="AG29" s="267"/>
      <c r="AH29" s="267"/>
      <c r="AI29" s="267"/>
      <c r="AJ29" s="267"/>
      <c r="AK29" s="267"/>
      <c r="AL29" s="267"/>
      <c r="AM29" s="268"/>
      <c r="AN29" s="269">
        <f>(Q26-I26)-Z26</f>
        <v>0</v>
      </c>
      <c r="AO29" s="270"/>
      <c r="AP29" s="271"/>
      <c r="AQ29" s="5"/>
      <c r="AR29" s="1"/>
      <c r="AS29" s="40"/>
      <c r="AT29" s="40"/>
      <c r="AU29" s="40"/>
      <c r="AV29" s="40"/>
      <c r="AW29" s="40"/>
      <c r="AX29" s="40"/>
      <c r="AY29" s="40"/>
      <c r="AZ29" s="40"/>
      <c r="BA29" s="40"/>
      <c r="BB29" s="40"/>
      <c r="BC29" s="40"/>
    </row>
    <row r="30" spans="1:55" s="4" customFormat="1" ht="2.25" customHeight="1" thickBot="1" x14ac:dyDescent="0.25">
      <c r="A30" s="221"/>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3"/>
      <c r="AR30" s="1"/>
      <c r="AS30" s="40"/>
      <c r="AT30" s="40"/>
      <c r="AU30" s="40"/>
      <c r="AV30" s="40"/>
      <c r="AW30" s="40"/>
      <c r="AX30" s="40"/>
      <c r="AY30" s="40"/>
      <c r="AZ30" s="40"/>
      <c r="BA30" s="40"/>
      <c r="BB30" s="40"/>
      <c r="BC30" s="40"/>
    </row>
    <row r="31" spans="1:55" ht="9" customHeight="1" thickBot="1" x14ac:dyDescent="0.25">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row>
    <row r="32" spans="1:55" s="4" customFormat="1" ht="15" customHeight="1" thickBot="1" x14ac:dyDescent="0.25">
      <c r="A32" s="126" t="s">
        <v>55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8"/>
      <c r="AR32" s="1"/>
      <c r="AS32" s="40"/>
      <c r="AT32" s="40"/>
      <c r="AU32" s="40"/>
      <c r="AV32" s="40"/>
      <c r="AW32" s="40"/>
      <c r="AX32" s="40"/>
      <c r="AY32" s="40"/>
      <c r="AZ32" s="40"/>
      <c r="BA32" s="40"/>
      <c r="BB32" s="40"/>
      <c r="BC32" s="40"/>
    </row>
    <row r="33" spans="1:55" s="4" customFormat="1" ht="18" customHeight="1" x14ac:dyDescent="0.2">
      <c r="A33" s="225" t="s">
        <v>34</v>
      </c>
      <c r="B33" s="226"/>
      <c r="C33" s="226"/>
      <c r="D33" s="226"/>
      <c r="E33" s="226"/>
      <c r="F33" s="227"/>
      <c r="G33" s="231" t="s">
        <v>36</v>
      </c>
      <c r="H33" s="232"/>
      <c r="I33" s="232"/>
      <c r="J33" s="232"/>
      <c r="K33" s="232"/>
      <c r="L33" s="232"/>
      <c r="M33" s="232"/>
      <c r="N33" s="232"/>
      <c r="O33" s="232"/>
      <c r="P33" s="232"/>
      <c r="Q33" s="232"/>
      <c r="R33" s="232"/>
      <c r="S33" s="232"/>
      <c r="T33" s="233"/>
      <c r="U33" s="231" t="s">
        <v>97</v>
      </c>
      <c r="V33" s="232"/>
      <c r="W33" s="232"/>
      <c r="X33" s="232"/>
      <c r="Y33" s="232"/>
      <c r="Z33" s="232"/>
      <c r="AA33" s="232"/>
      <c r="AB33" s="232"/>
      <c r="AC33" s="232"/>
      <c r="AD33" s="232"/>
      <c r="AE33" s="232"/>
      <c r="AF33" s="232"/>
      <c r="AG33" s="232"/>
      <c r="AH33" s="232"/>
      <c r="AI33" s="233"/>
      <c r="AJ33" s="237" t="s">
        <v>89</v>
      </c>
      <c r="AK33" s="238"/>
      <c r="AL33" s="238"/>
      <c r="AM33" s="238"/>
      <c r="AN33" s="238"/>
      <c r="AO33" s="238"/>
      <c r="AP33" s="238"/>
      <c r="AQ33" s="239"/>
      <c r="AR33" s="1"/>
      <c r="AS33" s="40"/>
      <c r="AT33" s="40"/>
      <c r="AU33" s="40"/>
      <c r="AV33" s="40"/>
      <c r="AW33" s="40"/>
      <c r="AX33" s="40"/>
      <c r="AY33" s="40"/>
      <c r="AZ33" s="40"/>
      <c r="BA33" s="40"/>
      <c r="BB33" s="40"/>
      <c r="BC33" s="40"/>
    </row>
    <row r="34" spans="1:55" s="4" customFormat="1" ht="18" customHeight="1" x14ac:dyDescent="0.2">
      <c r="A34" s="228"/>
      <c r="B34" s="229"/>
      <c r="C34" s="229"/>
      <c r="D34" s="229"/>
      <c r="E34" s="229"/>
      <c r="F34" s="230"/>
      <c r="G34" s="234"/>
      <c r="H34" s="235"/>
      <c r="I34" s="235"/>
      <c r="J34" s="235"/>
      <c r="K34" s="235"/>
      <c r="L34" s="235"/>
      <c r="M34" s="235"/>
      <c r="N34" s="235"/>
      <c r="O34" s="235"/>
      <c r="P34" s="235"/>
      <c r="Q34" s="235"/>
      <c r="R34" s="235"/>
      <c r="S34" s="235"/>
      <c r="T34" s="236"/>
      <c r="U34" s="234"/>
      <c r="V34" s="235"/>
      <c r="W34" s="235"/>
      <c r="X34" s="235"/>
      <c r="Y34" s="235"/>
      <c r="Z34" s="235"/>
      <c r="AA34" s="235"/>
      <c r="AB34" s="235"/>
      <c r="AC34" s="235"/>
      <c r="AD34" s="235"/>
      <c r="AE34" s="235"/>
      <c r="AF34" s="235"/>
      <c r="AG34" s="235"/>
      <c r="AH34" s="235"/>
      <c r="AI34" s="236"/>
      <c r="AJ34" s="240" t="s">
        <v>49</v>
      </c>
      <c r="AK34" s="241"/>
      <c r="AL34" s="242"/>
      <c r="AM34" s="243" t="s">
        <v>39</v>
      </c>
      <c r="AN34" s="244"/>
      <c r="AO34" s="245" t="s">
        <v>40</v>
      </c>
      <c r="AP34" s="246"/>
      <c r="AQ34" s="247"/>
      <c r="AR34" s="1"/>
      <c r="AS34" s="40"/>
      <c r="AT34" s="40"/>
      <c r="AU34" s="40"/>
      <c r="AV34" s="40"/>
      <c r="AW34" s="40"/>
      <c r="AX34" s="40"/>
      <c r="AY34" s="40"/>
      <c r="AZ34" s="40"/>
      <c r="BA34" s="40"/>
      <c r="BB34" s="40"/>
      <c r="BC34" s="40"/>
    </row>
    <row r="35" spans="1:55" ht="33" customHeight="1" x14ac:dyDescent="0.2">
      <c r="A35" s="93" t="s">
        <v>41</v>
      </c>
      <c r="B35" s="94"/>
      <c r="C35" s="94"/>
      <c r="D35" s="94"/>
      <c r="E35" s="94"/>
      <c r="F35" s="95"/>
      <c r="G35" s="388" t="s">
        <v>0</v>
      </c>
      <c r="H35" s="389"/>
      <c r="I35" s="389"/>
      <c r="J35" s="389"/>
      <c r="K35" s="389"/>
      <c r="L35" s="389"/>
      <c r="M35" s="389"/>
      <c r="N35" s="389"/>
      <c r="O35" s="389"/>
      <c r="P35" s="389"/>
      <c r="Q35" s="389"/>
      <c r="R35" s="389"/>
      <c r="S35" s="389"/>
      <c r="T35" s="390"/>
      <c r="U35" s="202"/>
      <c r="V35" s="203"/>
      <c r="W35" s="203"/>
      <c r="X35" s="203"/>
      <c r="Y35" s="203"/>
      <c r="Z35" s="203"/>
      <c r="AA35" s="203"/>
      <c r="AB35" s="203"/>
      <c r="AC35" s="203"/>
      <c r="AD35" s="203"/>
      <c r="AE35" s="203"/>
      <c r="AF35" s="203"/>
      <c r="AG35" s="203"/>
      <c r="AH35" s="203"/>
      <c r="AI35" s="204"/>
      <c r="AJ35" s="160"/>
      <c r="AK35" s="160"/>
      <c r="AL35" s="160"/>
      <c r="AM35" s="99" t="e">
        <f>AVERAGE(AJ35:AL36)</f>
        <v>#DIV/0!</v>
      </c>
      <c r="AN35" s="99"/>
      <c r="AO35" s="99" t="e">
        <f>(AM35*A36)/100</f>
        <v>#DIV/0!</v>
      </c>
      <c r="AP35" s="99"/>
      <c r="AQ35" s="100"/>
      <c r="AS35" s="39" t="s">
        <v>70</v>
      </c>
      <c r="AT35" s="39" t="s">
        <v>69</v>
      </c>
      <c r="AU35" s="39" t="s">
        <v>72</v>
      </c>
      <c r="AV35" s="39" t="s">
        <v>30</v>
      </c>
    </row>
    <row r="36" spans="1:55" ht="33" customHeight="1" x14ac:dyDescent="0.2">
      <c r="A36" s="213"/>
      <c r="B36" s="214"/>
      <c r="C36" s="214"/>
      <c r="D36" s="215" t="s">
        <v>35</v>
      </c>
      <c r="E36" s="215"/>
      <c r="F36" s="216"/>
      <c r="G36" s="199" t="s">
        <v>1</v>
      </c>
      <c r="H36" s="200"/>
      <c r="I36" s="200"/>
      <c r="J36" s="200"/>
      <c r="K36" s="200"/>
      <c r="L36" s="200"/>
      <c r="M36" s="200"/>
      <c r="N36" s="200"/>
      <c r="O36" s="200"/>
      <c r="P36" s="200"/>
      <c r="Q36" s="200"/>
      <c r="R36" s="200"/>
      <c r="S36" s="200"/>
      <c r="T36" s="201"/>
      <c r="U36" s="202"/>
      <c r="V36" s="203"/>
      <c r="W36" s="203"/>
      <c r="X36" s="203"/>
      <c r="Y36" s="203"/>
      <c r="Z36" s="203"/>
      <c r="AA36" s="203"/>
      <c r="AB36" s="203"/>
      <c r="AC36" s="203"/>
      <c r="AD36" s="203"/>
      <c r="AE36" s="203"/>
      <c r="AF36" s="203"/>
      <c r="AG36" s="203"/>
      <c r="AH36" s="203"/>
      <c r="AI36" s="204"/>
      <c r="AJ36" s="160"/>
      <c r="AK36" s="160"/>
      <c r="AL36" s="160"/>
      <c r="AM36" s="99"/>
      <c r="AN36" s="99"/>
      <c r="AO36" s="99"/>
      <c r="AP36" s="99"/>
      <c r="AQ36" s="100"/>
      <c r="AS36" s="39" t="s">
        <v>67</v>
      </c>
      <c r="AT36" s="39" t="s">
        <v>71</v>
      </c>
      <c r="AU36" s="39" t="s">
        <v>73</v>
      </c>
      <c r="AV36" s="39" t="s">
        <v>74</v>
      </c>
    </row>
    <row r="37" spans="1:55" ht="33" customHeight="1" x14ac:dyDescent="0.2">
      <c r="A37" s="93" t="s">
        <v>42</v>
      </c>
      <c r="B37" s="94"/>
      <c r="C37" s="94"/>
      <c r="D37" s="94"/>
      <c r="E37" s="94"/>
      <c r="F37" s="95"/>
      <c r="G37" s="199" t="s">
        <v>10</v>
      </c>
      <c r="H37" s="200"/>
      <c r="I37" s="200"/>
      <c r="J37" s="200"/>
      <c r="K37" s="200"/>
      <c r="L37" s="200"/>
      <c r="M37" s="200"/>
      <c r="N37" s="200"/>
      <c r="O37" s="200"/>
      <c r="P37" s="200"/>
      <c r="Q37" s="200"/>
      <c r="R37" s="200"/>
      <c r="S37" s="200"/>
      <c r="T37" s="201"/>
      <c r="U37" s="202"/>
      <c r="V37" s="203"/>
      <c r="W37" s="203"/>
      <c r="X37" s="203"/>
      <c r="Y37" s="203"/>
      <c r="Z37" s="203"/>
      <c r="AA37" s="203"/>
      <c r="AB37" s="203"/>
      <c r="AC37" s="203"/>
      <c r="AD37" s="203"/>
      <c r="AE37" s="203"/>
      <c r="AF37" s="203"/>
      <c r="AG37" s="203"/>
      <c r="AH37" s="203"/>
      <c r="AI37" s="204"/>
      <c r="AJ37" s="160"/>
      <c r="AK37" s="160"/>
      <c r="AL37" s="160"/>
      <c r="AM37" s="99" t="e">
        <f>AVERAGE(AJ37:AL38)</f>
        <v>#DIV/0!</v>
      </c>
      <c r="AN37" s="99"/>
      <c r="AO37" s="99" t="e">
        <f>(AM37*A38)/100</f>
        <v>#DIV/0!</v>
      </c>
      <c r="AP37" s="99"/>
      <c r="AQ37" s="100"/>
      <c r="AS37" s="39" t="s">
        <v>68</v>
      </c>
      <c r="AT37" s="39" t="s">
        <v>88</v>
      </c>
      <c r="AU37" s="41" t="s">
        <v>81</v>
      </c>
      <c r="AV37" s="39" t="s">
        <v>80</v>
      </c>
    </row>
    <row r="38" spans="1:55" ht="33" customHeight="1" x14ac:dyDescent="0.2">
      <c r="A38" s="213"/>
      <c r="B38" s="214"/>
      <c r="C38" s="214"/>
      <c r="D38" s="215" t="s">
        <v>35</v>
      </c>
      <c r="E38" s="215"/>
      <c r="F38" s="216"/>
      <c r="G38" s="199" t="s">
        <v>37</v>
      </c>
      <c r="H38" s="200"/>
      <c r="I38" s="200"/>
      <c r="J38" s="200"/>
      <c r="K38" s="200"/>
      <c r="L38" s="200"/>
      <c r="M38" s="200"/>
      <c r="N38" s="200"/>
      <c r="O38" s="200"/>
      <c r="P38" s="200"/>
      <c r="Q38" s="200"/>
      <c r="R38" s="200"/>
      <c r="S38" s="200"/>
      <c r="T38" s="201"/>
      <c r="U38" s="202"/>
      <c r="V38" s="203"/>
      <c r="W38" s="203"/>
      <c r="X38" s="203"/>
      <c r="Y38" s="203"/>
      <c r="Z38" s="203"/>
      <c r="AA38" s="203"/>
      <c r="AB38" s="203"/>
      <c r="AC38" s="203"/>
      <c r="AD38" s="203"/>
      <c r="AE38" s="203"/>
      <c r="AF38" s="203"/>
      <c r="AG38" s="203"/>
      <c r="AH38" s="203"/>
      <c r="AI38" s="204"/>
      <c r="AJ38" s="160"/>
      <c r="AK38" s="160"/>
      <c r="AL38" s="160"/>
      <c r="AM38" s="99"/>
      <c r="AN38" s="99"/>
      <c r="AO38" s="99"/>
      <c r="AP38" s="99"/>
      <c r="AQ38" s="100"/>
      <c r="AU38" s="41" t="s">
        <v>82</v>
      </c>
      <c r="AV38" s="39" t="s">
        <v>75</v>
      </c>
    </row>
    <row r="39" spans="1:55" ht="33" customHeight="1" x14ac:dyDescent="0.2">
      <c r="A39" s="93" t="s">
        <v>43</v>
      </c>
      <c r="B39" s="94"/>
      <c r="C39" s="94"/>
      <c r="D39" s="94"/>
      <c r="E39" s="94"/>
      <c r="F39" s="95"/>
      <c r="G39" s="199" t="s">
        <v>2</v>
      </c>
      <c r="H39" s="200"/>
      <c r="I39" s="200"/>
      <c r="J39" s="200"/>
      <c r="K39" s="200"/>
      <c r="L39" s="200"/>
      <c r="M39" s="200"/>
      <c r="N39" s="200"/>
      <c r="O39" s="200"/>
      <c r="P39" s="200"/>
      <c r="Q39" s="200"/>
      <c r="R39" s="200"/>
      <c r="S39" s="200"/>
      <c r="T39" s="201"/>
      <c r="U39" s="202"/>
      <c r="V39" s="203"/>
      <c r="W39" s="203"/>
      <c r="X39" s="203"/>
      <c r="Y39" s="203"/>
      <c r="Z39" s="203"/>
      <c r="AA39" s="203"/>
      <c r="AB39" s="203"/>
      <c r="AC39" s="203"/>
      <c r="AD39" s="203"/>
      <c r="AE39" s="203"/>
      <c r="AF39" s="203"/>
      <c r="AG39" s="203"/>
      <c r="AH39" s="203"/>
      <c r="AI39" s="204"/>
      <c r="AJ39" s="160"/>
      <c r="AK39" s="160"/>
      <c r="AL39" s="160"/>
      <c r="AM39" s="99" t="e">
        <f>AVERAGE(AJ39:AL40)</f>
        <v>#DIV/0!</v>
      </c>
      <c r="AN39" s="99"/>
      <c r="AO39" s="99" t="e">
        <f>(AM39*A40)/100</f>
        <v>#DIV/0!</v>
      </c>
      <c r="AP39" s="99"/>
      <c r="AQ39" s="100"/>
      <c r="AV39" s="39" t="s">
        <v>76</v>
      </c>
    </row>
    <row r="40" spans="1:55" ht="33" customHeight="1" x14ac:dyDescent="0.2">
      <c r="A40" s="213"/>
      <c r="B40" s="214"/>
      <c r="C40" s="214"/>
      <c r="D40" s="215" t="s">
        <v>35</v>
      </c>
      <c r="E40" s="215"/>
      <c r="F40" s="216"/>
      <c r="G40" s="199" t="s">
        <v>3</v>
      </c>
      <c r="H40" s="200"/>
      <c r="I40" s="200"/>
      <c r="J40" s="200"/>
      <c r="K40" s="200"/>
      <c r="L40" s="200"/>
      <c r="M40" s="200"/>
      <c r="N40" s="200"/>
      <c r="O40" s="200"/>
      <c r="P40" s="200"/>
      <c r="Q40" s="200"/>
      <c r="R40" s="200"/>
      <c r="S40" s="200"/>
      <c r="T40" s="201"/>
      <c r="U40" s="202"/>
      <c r="V40" s="203"/>
      <c r="W40" s="203"/>
      <c r="X40" s="203"/>
      <c r="Y40" s="203"/>
      <c r="Z40" s="203"/>
      <c r="AA40" s="203"/>
      <c r="AB40" s="203"/>
      <c r="AC40" s="203"/>
      <c r="AD40" s="203"/>
      <c r="AE40" s="203"/>
      <c r="AF40" s="203"/>
      <c r="AG40" s="203"/>
      <c r="AH40" s="203"/>
      <c r="AI40" s="204"/>
      <c r="AJ40" s="160"/>
      <c r="AK40" s="160"/>
      <c r="AL40" s="160"/>
      <c r="AM40" s="99"/>
      <c r="AN40" s="99"/>
      <c r="AO40" s="99"/>
      <c r="AP40" s="99"/>
      <c r="AQ40" s="100"/>
      <c r="AV40" s="39" t="s">
        <v>77</v>
      </c>
    </row>
    <row r="41" spans="1:55" ht="33" customHeight="1" x14ac:dyDescent="0.2">
      <c r="A41" s="93" t="s">
        <v>44</v>
      </c>
      <c r="B41" s="94"/>
      <c r="C41" s="94"/>
      <c r="D41" s="94"/>
      <c r="E41" s="94"/>
      <c r="F41" s="95"/>
      <c r="G41" s="199" t="s">
        <v>4</v>
      </c>
      <c r="H41" s="200"/>
      <c r="I41" s="200"/>
      <c r="J41" s="200"/>
      <c r="K41" s="200"/>
      <c r="L41" s="200"/>
      <c r="M41" s="200"/>
      <c r="N41" s="200"/>
      <c r="O41" s="200"/>
      <c r="P41" s="200"/>
      <c r="Q41" s="200"/>
      <c r="R41" s="200"/>
      <c r="S41" s="200"/>
      <c r="T41" s="201"/>
      <c r="U41" s="202"/>
      <c r="V41" s="203"/>
      <c r="W41" s="203"/>
      <c r="X41" s="203"/>
      <c r="Y41" s="203"/>
      <c r="Z41" s="203"/>
      <c r="AA41" s="203"/>
      <c r="AB41" s="203"/>
      <c r="AC41" s="203"/>
      <c r="AD41" s="203"/>
      <c r="AE41" s="203"/>
      <c r="AF41" s="203"/>
      <c r="AG41" s="203"/>
      <c r="AH41" s="203"/>
      <c r="AI41" s="204"/>
      <c r="AJ41" s="160"/>
      <c r="AK41" s="160"/>
      <c r="AL41" s="160"/>
      <c r="AM41" s="99" t="e">
        <f>AVERAGE(AJ41:AL42)</f>
        <v>#DIV/0!</v>
      </c>
      <c r="AN41" s="99"/>
      <c r="AO41" s="99" t="e">
        <f>(AM41*A42)/100</f>
        <v>#DIV/0!</v>
      </c>
      <c r="AP41" s="99"/>
      <c r="AQ41" s="100"/>
      <c r="AV41" s="39" t="s">
        <v>78</v>
      </c>
    </row>
    <row r="42" spans="1:55" ht="33" customHeight="1" thickBot="1" x14ac:dyDescent="0.25">
      <c r="A42" s="187"/>
      <c r="B42" s="188"/>
      <c r="C42" s="188"/>
      <c r="D42" s="189" t="s">
        <v>35</v>
      </c>
      <c r="E42" s="189"/>
      <c r="F42" s="190"/>
      <c r="G42" s="191" t="s">
        <v>33</v>
      </c>
      <c r="H42" s="192"/>
      <c r="I42" s="192"/>
      <c r="J42" s="192"/>
      <c r="K42" s="192"/>
      <c r="L42" s="192"/>
      <c r="M42" s="192"/>
      <c r="N42" s="192"/>
      <c r="O42" s="192"/>
      <c r="P42" s="192"/>
      <c r="Q42" s="192"/>
      <c r="R42" s="192"/>
      <c r="S42" s="192"/>
      <c r="T42" s="193"/>
      <c r="U42" s="194"/>
      <c r="V42" s="195"/>
      <c r="W42" s="195"/>
      <c r="X42" s="195"/>
      <c r="Y42" s="195"/>
      <c r="Z42" s="195"/>
      <c r="AA42" s="195"/>
      <c r="AB42" s="195"/>
      <c r="AC42" s="195"/>
      <c r="AD42" s="195"/>
      <c r="AE42" s="195"/>
      <c r="AF42" s="195"/>
      <c r="AG42" s="195"/>
      <c r="AH42" s="195"/>
      <c r="AI42" s="196"/>
      <c r="AJ42" s="166"/>
      <c r="AK42" s="166"/>
      <c r="AL42" s="166"/>
      <c r="AM42" s="185"/>
      <c r="AN42" s="185"/>
      <c r="AO42" s="185"/>
      <c r="AP42" s="185"/>
      <c r="AQ42" s="186"/>
      <c r="AV42" s="39" t="s">
        <v>79</v>
      </c>
    </row>
    <row r="43" spans="1:55" ht="17.25" customHeight="1" thickBot="1" x14ac:dyDescent="0.25">
      <c r="A43" s="197">
        <f>SUM(A36,A38,A40,A42)</f>
        <v>0</v>
      </c>
      <c r="B43" s="198"/>
      <c r="C43" s="198"/>
      <c r="D43" s="205" t="s">
        <v>35</v>
      </c>
      <c r="E43" s="205"/>
      <c r="F43" s="20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9"/>
      <c r="AO43" s="210" t="e">
        <f>SUM(AO35:AQ42)</f>
        <v>#DIV/0!</v>
      </c>
      <c r="AP43" s="211"/>
      <c r="AQ43" s="212"/>
      <c r="AV43" s="41" t="s">
        <v>0</v>
      </c>
    </row>
    <row r="44" spans="1:55" ht="6.75" customHeight="1" thickBot="1" x14ac:dyDescent="0.25">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V44" s="41" t="s">
        <v>1</v>
      </c>
    </row>
    <row r="45" spans="1:55" ht="15" customHeight="1" thickBot="1" x14ac:dyDescent="0.25">
      <c r="A45" s="126" t="s">
        <v>56</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391"/>
      <c r="AK45" s="391"/>
      <c r="AL45" s="391"/>
      <c r="AM45" s="391"/>
      <c r="AN45" s="391"/>
      <c r="AO45" s="391"/>
      <c r="AP45" s="391"/>
      <c r="AQ45" s="392"/>
      <c r="AV45" s="41" t="s">
        <v>10</v>
      </c>
    </row>
    <row r="46" spans="1:55" ht="15" customHeight="1" x14ac:dyDescent="0.2">
      <c r="A46" s="170" t="s">
        <v>36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2"/>
      <c r="AJ46" s="393" t="s">
        <v>89</v>
      </c>
      <c r="AK46" s="393"/>
      <c r="AL46" s="393"/>
      <c r="AM46" s="393"/>
      <c r="AN46" s="393"/>
      <c r="AO46" s="393"/>
      <c r="AP46" s="393"/>
      <c r="AQ46" s="394"/>
      <c r="AV46" s="41" t="s">
        <v>37</v>
      </c>
    </row>
    <row r="47" spans="1:55" ht="15" customHeight="1" x14ac:dyDescent="0.2">
      <c r="A47" s="173"/>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5"/>
      <c r="AJ47" s="179" t="s">
        <v>49</v>
      </c>
      <c r="AK47" s="179"/>
      <c r="AL47" s="179"/>
      <c r="AM47" s="179" t="s">
        <v>39</v>
      </c>
      <c r="AN47" s="179"/>
      <c r="AO47" s="179" t="s">
        <v>40</v>
      </c>
      <c r="AP47" s="179"/>
      <c r="AQ47" s="180"/>
      <c r="AV47" s="41" t="s">
        <v>2</v>
      </c>
    </row>
    <row r="48" spans="1:55" ht="14.25" customHeight="1" x14ac:dyDescent="0.2">
      <c r="A48" s="159"/>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6"/>
      <c r="AJ48" s="160"/>
      <c r="AK48" s="160"/>
      <c r="AL48" s="160"/>
      <c r="AM48" s="161" t="e">
        <f>AVERAGE(AJ48:AL50)</f>
        <v>#DIV/0!</v>
      </c>
      <c r="AN48" s="161"/>
      <c r="AO48" s="161" t="e">
        <f>AM48*0.3</f>
        <v>#DIV/0!</v>
      </c>
      <c r="AP48" s="161"/>
      <c r="AQ48" s="183"/>
      <c r="AV48" s="41" t="s">
        <v>3</v>
      </c>
    </row>
    <row r="49" spans="1:55" ht="14.25" customHeight="1" x14ac:dyDescent="0.2">
      <c r="A49" s="159"/>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6"/>
      <c r="AJ49" s="160"/>
      <c r="AK49" s="160"/>
      <c r="AL49" s="160"/>
      <c r="AM49" s="161"/>
      <c r="AN49" s="161"/>
      <c r="AO49" s="161"/>
      <c r="AP49" s="161"/>
      <c r="AQ49" s="183"/>
      <c r="AV49" s="41" t="s">
        <v>4</v>
      </c>
    </row>
    <row r="50" spans="1:55" ht="14.25" customHeight="1" thickBot="1" x14ac:dyDescent="0.25">
      <c r="A50" s="163"/>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5"/>
      <c r="AJ50" s="166"/>
      <c r="AK50" s="166"/>
      <c r="AL50" s="166"/>
      <c r="AM50" s="162"/>
      <c r="AN50" s="162"/>
      <c r="AO50" s="162"/>
      <c r="AP50" s="162"/>
      <c r="AQ50" s="184"/>
      <c r="AV50" s="41" t="s">
        <v>33</v>
      </c>
    </row>
    <row r="51" spans="1:55" ht="6.75" customHeight="1" thickBot="1" x14ac:dyDescent="0.25">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row>
    <row r="52" spans="1:55" s="4" customFormat="1" ht="15" customHeight="1" thickBot="1" x14ac:dyDescent="0.25">
      <c r="A52" s="126" t="s">
        <v>57</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67"/>
      <c r="AJ52" s="168" t="s">
        <v>38</v>
      </c>
      <c r="AK52" s="154"/>
      <c r="AL52" s="154"/>
      <c r="AM52" s="154"/>
      <c r="AN52" s="154"/>
      <c r="AO52" s="154"/>
      <c r="AP52" s="154"/>
      <c r="AQ52" s="169"/>
      <c r="AR52" s="1"/>
      <c r="AS52" s="40"/>
      <c r="AT52" s="40"/>
      <c r="AU52" s="40"/>
      <c r="AV52" s="40"/>
      <c r="AW52" s="40"/>
      <c r="AX52" s="40"/>
      <c r="AY52" s="40"/>
      <c r="AZ52" s="40"/>
      <c r="BA52" s="40"/>
      <c r="BB52" s="40"/>
      <c r="BC52" s="40"/>
    </row>
    <row r="53" spans="1:55" ht="15" customHeight="1" thickBot="1" x14ac:dyDescent="0.25">
      <c r="A53" s="153" t="s">
        <v>20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5"/>
      <c r="AJ53" s="156" t="e">
        <f>IF(AO43&gt;0,SUM(AO43,AO48))</f>
        <v>#DIV/0!</v>
      </c>
      <c r="AK53" s="157"/>
      <c r="AL53" s="157"/>
      <c r="AM53" s="157"/>
      <c r="AN53" s="157"/>
      <c r="AO53" s="157"/>
      <c r="AP53" s="157"/>
      <c r="AQ53" s="158"/>
    </row>
    <row r="54" spans="1:55" ht="8.25" customHeight="1" thickBot="1" x14ac:dyDescent="0.2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row>
    <row r="55" spans="1:55" ht="2.25" customHeight="1" x14ac:dyDescent="0.2">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5"/>
    </row>
    <row r="56" spans="1:55" ht="12" customHeight="1" x14ac:dyDescent="0.15">
      <c r="A56" s="148" t="s">
        <v>16</v>
      </c>
      <c r="B56" s="149"/>
      <c r="C56" s="149"/>
      <c r="D56" s="149"/>
      <c r="E56" s="149"/>
      <c r="F56" s="149"/>
      <c r="G56" s="149"/>
      <c r="H56" s="149"/>
      <c r="I56" s="149"/>
      <c r="J56" s="149"/>
      <c r="K56" s="149"/>
      <c r="L56" s="149"/>
      <c r="M56" s="149"/>
      <c r="N56" s="149"/>
      <c r="O56" s="149"/>
      <c r="P56" s="149"/>
      <c r="Q56" s="149"/>
      <c r="R56" s="150" t="s">
        <v>11</v>
      </c>
      <c r="S56" s="150"/>
      <c r="T56" s="150"/>
      <c r="U56" s="150"/>
      <c r="V56" s="150"/>
      <c r="W56" s="150"/>
      <c r="X56" s="151"/>
      <c r="Y56" s="6"/>
      <c r="Z56" s="152" t="s">
        <v>12</v>
      </c>
      <c r="AA56" s="150"/>
      <c r="AB56" s="150"/>
      <c r="AC56" s="150"/>
      <c r="AD56" s="150"/>
      <c r="AE56" s="150"/>
      <c r="AF56" s="150"/>
      <c r="AG56" s="151"/>
      <c r="AH56" s="21" t="e">
        <f>AJ53</f>
        <v>#DIV/0!</v>
      </c>
      <c r="AI56" s="152" t="s">
        <v>13</v>
      </c>
      <c r="AJ56" s="150"/>
      <c r="AK56" s="150"/>
      <c r="AL56" s="150"/>
      <c r="AM56" s="150"/>
      <c r="AN56" s="150"/>
      <c r="AO56" s="151"/>
      <c r="AP56" s="7"/>
      <c r="AQ56" s="8"/>
    </row>
    <row r="57" spans="1:55" ht="2.25" customHeight="1" thickBot="1" x14ac:dyDescent="0.25">
      <c r="A57" s="140"/>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2"/>
    </row>
    <row r="58" spans="1:55" ht="6" customHeight="1" thickBot="1" x14ac:dyDescent="0.25">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row>
    <row r="59" spans="1:55" ht="15" customHeight="1" thickBot="1" x14ac:dyDescent="0.25">
      <c r="A59" s="126" t="s">
        <v>50</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8"/>
    </row>
    <row r="60" spans="1:55" ht="12" customHeight="1" x14ac:dyDescent="0.2">
      <c r="A60" s="133"/>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5"/>
    </row>
    <row r="61" spans="1:55" ht="12" customHeight="1" x14ac:dyDescent="0.2">
      <c r="A61" s="143"/>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5"/>
    </row>
    <row r="62" spans="1:55" ht="12" customHeight="1" x14ac:dyDescent="0.2">
      <c r="A62" s="143"/>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5"/>
    </row>
    <row r="63" spans="1:55" ht="12" customHeight="1" x14ac:dyDescent="0.2">
      <c r="A63" s="143"/>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5"/>
    </row>
    <row r="64" spans="1:55" ht="12" customHeight="1" x14ac:dyDescent="0.2">
      <c r="A64" s="143"/>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5"/>
    </row>
    <row r="65" spans="1:43" ht="12" customHeight="1" x14ac:dyDescent="0.2">
      <c r="A65" s="14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5"/>
    </row>
    <row r="66" spans="1:43" ht="12" customHeight="1" x14ac:dyDescent="0.2">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5"/>
    </row>
    <row r="67" spans="1:43" ht="12" customHeight="1" x14ac:dyDescent="0.2">
      <c r="A67" s="143"/>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5"/>
    </row>
    <row r="68" spans="1:43" ht="12" customHeight="1" x14ac:dyDescent="0.2">
      <c r="A68" s="143"/>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5"/>
    </row>
    <row r="69" spans="1:43" ht="12" customHeight="1" x14ac:dyDescent="0.2">
      <c r="A69" s="143"/>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5"/>
    </row>
    <row r="70" spans="1:43" ht="12" customHeight="1" x14ac:dyDescent="0.2">
      <c r="A70" s="143"/>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5"/>
    </row>
    <row r="71" spans="1:43" ht="12" customHeight="1" x14ac:dyDescent="0.2">
      <c r="A71" s="143"/>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5"/>
    </row>
    <row r="72" spans="1:43" ht="12" customHeight="1" x14ac:dyDescent="0.2">
      <c r="A72" s="143"/>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5"/>
    </row>
    <row r="73" spans="1:43" ht="12" customHeight="1" x14ac:dyDescent="0.2">
      <c r="A73" s="143"/>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5"/>
    </row>
    <row r="74" spans="1:43" ht="12" customHeight="1" x14ac:dyDescent="0.2">
      <c r="A74" s="143"/>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5"/>
    </row>
    <row r="75" spans="1:43" ht="12" customHeight="1" x14ac:dyDescent="0.2">
      <c r="A75" s="143"/>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5"/>
    </row>
    <row r="76" spans="1:43" ht="12" customHeight="1" x14ac:dyDescent="0.2">
      <c r="A76" s="143"/>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5"/>
    </row>
    <row r="77" spans="1:43" ht="12" customHeight="1" x14ac:dyDescent="0.2">
      <c r="A77" s="143"/>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5"/>
    </row>
    <row r="78" spans="1:43" ht="12" customHeight="1" x14ac:dyDescent="0.2">
      <c r="A78" s="143"/>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5"/>
    </row>
    <row r="79" spans="1:43" ht="12" customHeight="1" x14ac:dyDescent="0.2">
      <c r="A79" s="143"/>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5"/>
    </row>
    <row r="80" spans="1:43" ht="12" customHeight="1" x14ac:dyDescent="0.2">
      <c r="A80" s="143"/>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5"/>
    </row>
    <row r="81" spans="1:55" ht="12" customHeight="1" x14ac:dyDescent="0.2">
      <c r="A81" s="143"/>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5"/>
    </row>
    <row r="82" spans="1:55" ht="12" customHeight="1" x14ac:dyDescent="0.2">
      <c r="A82" s="143"/>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5"/>
    </row>
    <row r="83" spans="1:55" ht="12" customHeight="1" x14ac:dyDescent="0.2">
      <c r="A83" s="143"/>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5"/>
    </row>
    <row r="84" spans="1:55" ht="12" customHeight="1" x14ac:dyDescent="0.2">
      <c r="A84" s="143"/>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5"/>
    </row>
    <row r="85" spans="1:55" ht="12" customHeight="1" x14ac:dyDescent="0.2">
      <c r="A85" s="143"/>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5"/>
    </row>
    <row r="86" spans="1:55" ht="12" customHeight="1" x14ac:dyDescent="0.2">
      <c r="A86" s="143"/>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5"/>
    </row>
    <row r="87" spans="1:55" ht="12" customHeight="1" x14ac:dyDescent="0.2">
      <c r="A87" s="143"/>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5"/>
    </row>
    <row r="88" spans="1:55" ht="12.75" customHeight="1" thickBot="1" x14ac:dyDescent="0.25">
      <c r="A88" s="140"/>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2"/>
    </row>
    <row r="89" spans="1:55" ht="15" customHeight="1" thickBot="1" x14ac:dyDescent="0.25">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row>
    <row r="90" spans="1:55" ht="15" customHeight="1" thickBot="1" x14ac:dyDescent="0.25">
      <c r="A90" s="126" t="s">
        <v>100</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8"/>
    </row>
    <row r="91" spans="1:55" ht="65.25" customHeight="1" x14ac:dyDescent="0.2">
      <c r="A91" s="22"/>
      <c r="B91" s="147" t="s">
        <v>86</v>
      </c>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27"/>
    </row>
    <row r="92" spans="1:55" ht="33.75" customHeight="1" x14ac:dyDescent="0.2">
      <c r="A92" s="35"/>
      <c r="B92" s="120" t="s">
        <v>64</v>
      </c>
      <c r="C92" s="120"/>
      <c r="D92" s="120"/>
      <c r="E92" s="120"/>
      <c r="F92" s="120"/>
      <c r="G92" s="120"/>
      <c r="H92" s="120"/>
      <c r="I92" s="120"/>
      <c r="J92" s="120"/>
      <c r="K92" s="120"/>
      <c r="L92" s="120"/>
      <c r="M92" s="120"/>
      <c r="N92" s="120"/>
      <c r="O92" s="120"/>
      <c r="P92" s="120"/>
      <c r="Q92" s="120"/>
      <c r="R92" s="120"/>
      <c r="S92" s="120"/>
      <c r="T92" s="120"/>
      <c r="U92" s="121"/>
      <c r="V92" s="122" t="s">
        <v>31</v>
      </c>
      <c r="W92" s="120"/>
      <c r="X92" s="120"/>
      <c r="Y92" s="120"/>
      <c r="Z92" s="120"/>
      <c r="AA92" s="120"/>
      <c r="AB92" s="120"/>
      <c r="AC92" s="120"/>
      <c r="AD92" s="120"/>
      <c r="AE92" s="120"/>
      <c r="AF92" s="120"/>
      <c r="AG92" s="120"/>
      <c r="AH92" s="120"/>
      <c r="AI92" s="120"/>
      <c r="AJ92" s="120"/>
      <c r="AK92" s="120"/>
      <c r="AL92" s="120"/>
      <c r="AM92" s="120"/>
      <c r="AN92" s="120"/>
      <c r="AO92" s="120"/>
      <c r="AP92" s="120"/>
      <c r="AQ92" s="36"/>
    </row>
    <row r="93" spans="1:55" ht="33.75" customHeight="1" x14ac:dyDescent="0.2">
      <c r="A93" s="23"/>
      <c r="B93" s="136" t="s">
        <v>65</v>
      </c>
      <c r="C93" s="136"/>
      <c r="D93" s="136"/>
      <c r="E93" s="136"/>
      <c r="F93" s="136"/>
      <c r="G93" s="136"/>
      <c r="H93" s="136"/>
      <c r="I93" s="136"/>
      <c r="J93" s="136"/>
      <c r="K93" s="136"/>
      <c r="L93" s="136"/>
      <c r="M93" s="136"/>
      <c r="N93" s="136"/>
      <c r="O93" s="136"/>
      <c r="P93" s="136"/>
      <c r="Q93" s="136"/>
      <c r="R93" s="136"/>
      <c r="S93" s="136"/>
      <c r="T93" s="136"/>
      <c r="U93" s="137"/>
      <c r="V93" s="138" t="s">
        <v>63</v>
      </c>
      <c r="W93" s="139"/>
      <c r="X93" s="139"/>
      <c r="Y93" s="139"/>
      <c r="Z93" s="139"/>
      <c r="AA93" s="139"/>
      <c r="AB93" s="139"/>
      <c r="AC93" s="139"/>
      <c r="AD93" s="139"/>
      <c r="AE93" s="139"/>
      <c r="AF93" s="139"/>
      <c r="AG93" s="139"/>
      <c r="AH93" s="139"/>
      <c r="AI93" s="139"/>
      <c r="AJ93" s="139"/>
      <c r="AK93" s="139"/>
      <c r="AL93" s="139"/>
      <c r="AM93" s="139"/>
      <c r="AN93" s="139"/>
      <c r="AO93" s="139"/>
      <c r="AP93" s="139"/>
      <c r="AQ93" s="24"/>
    </row>
    <row r="94" spans="1:55" ht="24" customHeight="1" thickBot="1" x14ac:dyDescent="0.25">
      <c r="A94" s="25"/>
      <c r="B94" s="123" t="s">
        <v>87</v>
      </c>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26"/>
    </row>
    <row r="95" spans="1:55" ht="0.75" customHeight="1" x14ac:dyDescent="0.2">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55" ht="6" customHeight="1" thickBot="1" x14ac:dyDescent="0.25">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S96" s="1"/>
      <c r="AT96" s="1"/>
      <c r="AU96" s="1"/>
      <c r="AV96" s="1"/>
      <c r="AW96" s="1"/>
      <c r="AX96" s="1"/>
      <c r="AY96" s="1"/>
      <c r="AZ96" s="1"/>
      <c r="BA96" s="1"/>
      <c r="BB96" s="1"/>
      <c r="BC96" s="1"/>
    </row>
    <row r="97" spans="1:44" s="43" customFormat="1" ht="15" customHeight="1" thickBot="1" x14ac:dyDescent="0.25">
      <c r="A97" s="126" t="s">
        <v>101</v>
      </c>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8"/>
      <c r="AR97" s="1"/>
    </row>
    <row r="98" spans="1:44" s="43" customFormat="1" ht="6" customHeight="1" x14ac:dyDescent="0.2">
      <c r="A98" s="129"/>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1"/>
      <c r="AR98" s="1"/>
    </row>
    <row r="99" spans="1:44" s="43" customFormat="1" ht="22.5" customHeight="1" x14ac:dyDescent="0.2">
      <c r="A99" s="132"/>
      <c r="B99" s="104" t="s">
        <v>83</v>
      </c>
      <c r="C99" s="105"/>
      <c r="D99" s="105"/>
      <c r="E99" s="105"/>
      <c r="F99" s="105"/>
      <c r="G99" s="105"/>
      <c r="H99" s="105"/>
      <c r="I99" s="105"/>
      <c r="J99" s="105"/>
      <c r="K99" s="105"/>
      <c r="L99" s="105"/>
      <c r="M99" s="105"/>
      <c r="N99" s="105"/>
      <c r="O99" s="105"/>
      <c r="P99" s="105"/>
      <c r="Q99" s="105"/>
      <c r="R99" s="105"/>
      <c r="S99" s="105"/>
      <c r="T99" s="106"/>
      <c r="U99" s="107"/>
      <c r="V99" s="104" t="s">
        <v>66</v>
      </c>
      <c r="W99" s="105"/>
      <c r="X99" s="105"/>
      <c r="Y99" s="105"/>
      <c r="Z99" s="105"/>
      <c r="AA99" s="105"/>
      <c r="AB99" s="105"/>
      <c r="AC99" s="105"/>
      <c r="AD99" s="105"/>
      <c r="AE99" s="105"/>
      <c r="AF99" s="105"/>
      <c r="AG99" s="105"/>
      <c r="AH99" s="105"/>
      <c r="AI99" s="105"/>
      <c r="AJ99" s="105"/>
      <c r="AK99" s="105"/>
      <c r="AL99" s="105"/>
      <c r="AM99" s="105"/>
      <c r="AN99" s="105"/>
      <c r="AO99" s="105"/>
      <c r="AP99" s="106"/>
      <c r="AQ99" s="38"/>
      <c r="AR99" s="1"/>
    </row>
    <row r="100" spans="1:44" s="43" customFormat="1" ht="22.5" customHeight="1" x14ac:dyDescent="0.2">
      <c r="A100" s="132"/>
      <c r="B100" s="108"/>
      <c r="C100" s="109"/>
      <c r="D100" s="109"/>
      <c r="E100" s="109"/>
      <c r="F100" s="109"/>
      <c r="G100" s="109"/>
      <c r="H100" s="109"/>
      <c r="I100" s="109"/>
      <c r="J100" s="109"/>
      <c r="K100" s="109"/>
      <c r="L100" s="109"/>
      <c r="M100" s="109"/>
      <c r="N100" s="109"/>
      <c r="O100" s="109"/>
      <c r="P100" s="109"/>
      <c r="Q100" s="109"/>
      <c r="R100" s="109"/>
      <c r="S100" s="109"/>
      <c r="T100" s="110"/>
      <c r="U100" s="107"/>
      <c r="V100" s="111"/>
      <c r="W100" s="112"/>
      <c r="X100" s="112"/>
      <c r="Y100" s="112"/>
      <c r="Z100" s="112"/>
      <c r="AA100" s="112"/>
      <c r="AB100" s="112"/>
      <c r="AC100" s="112"/>
      <c r="AD100" s="112"/>
      <c r="AE100" s="112"/>
      <c r="AF100" s="112"/>
      <c r="AG100" s="112"/>
      <c r="AH100" s="112"/>
      <c r="AI100" s="112"/>
      <c r="AJ100" s="112"/>
      <c r="AK100" s="112"/>
      <c r="AL100" s="112"/>
      <c r="AM100" s="112"/>
      <c r="AN100" s="112"/>
      <c r="AO100" s="112"/>
      <c r="AP100" s="113"/>
      <c r="AQ100" s="38"/>
      <c r="AR100" s="1"/>
    </row>
    <row r="101" spans="1:44" s="43" customFormat="1" ht="22.5" customHeight="1" x14ac:dyDescent="0.2">
      <c r="A101" s="132"/>
      <c r="B101" s="114"/>
      <c r="C101" s="115"/>
      <c r="D101" s="115"/>
      <c r="E101" s="115"/>
      <c r="F101" s="115"/>
      <c r="G101" s="115"/>
      <c r="H101" s="115"/>
      <c r="I101" s="115"/>
      <c r="J101" s="115"/>
      <c r="K101" s="115"/>
      <c r="L101" s="115"/>
      <c r="M101" s="115"/>
      <c r="N101" s="115"/>
      <c r="O101" s="115"/>
      <c r="P101" s="115"/>
      <c r="Q101" s="115"/>
      <c r="R101" s="115"/>
      <c r="S101" s="115"/>
      <c r="T101" s="116"/>
      <c r="U101" s="107"/>
      <c r="V101" s="117"/>
      <c r="W101" s="118"/>
      <c r="X101" s="118"/>
      <c r="Y101" s="118"/>
      <c r="Z101" s="118"/>
      <c r="AA101" s="118"/>
      <c r="AB101" s="118"/>
      <c r="AC101" s="118"/>
      <c r="AD101" s="118"/>
      <c r="AE101" s="118"/>
      <c r="AF101" s="118"/>
      <c r="AG101" s="118"/>
      <c r="AH101" s="118"/>
      <c r="AI101" s="118"/>
      <c r="AJ101" s="118"/>
      <c r="AK101" s="118"/>
      <c r="AL101" s="118"/>
      <c r="AM101" s="118"/>
      <c r="AN101" s="118"/>
      <c r="AO101" s="118"/>
      <c r="AP101" s="119"/>
      <c r="AQ101" s="38"/>
      <c r="AR101" s="1"/>
    </row>
    <row r="102" spans="1:44" s="43" customFormat="1" ht="22.5" customHeight="1" x14ac:dyDescent="0.2">
      <c r="A102" s="132"/>
      <c r="B102" s="78"/>
      <c r="C102" s="79"/>
      <c r="D102" s="79"/>
      <c r="E102" s="79"/>
      <c r="F102" s="79"/>
      <c r="G102" s="79"/>
      <c r="H102" s="79"/>
      <c r="I102" s="79"/>
      <c r="J102" s="79"/>
      <c r="K102" s="79"/>
      <c r="L102" s="79"/>
      <c r="M102" s="79"/>
      <c r="N102" s="79"/>
      <c r="O102" s="79"/>
      <c r="P102" s="79"/>
      <c r="Q102" s="79"/>
      <c r="R102" s="79"/>
      <c r="S102" s="79"/>
      <c r="T102" s="80"/>
      <c r="U102" s="107"/>
      <c r="V102" s="117"/>
      <c r="W102" s="118"/>
      <c r="X102" s="118"/>
      <c r="Y102" s="118"/>
      <c r="Z102" s="118"/>
      <c r="AA102" s="118"/>
      <c r="AB102" s="118"/>
      <c r="AC102" s="118"/>
      <c r="AD102" s="118"/>
      <c r="AE102" s="118"/>
      <c r="AF102" s="118"/>
      <c r="AG102" s="118"/>
      <c r="AH102" s="118"/>
      <c r="AI102" s="118"/>
      <c r="AJ102" s="118"/>
      <c r="AK102" s="118"/>
      <c r="AL102" s="118"/>
      <c r="AM102" s="118"/>
      <c r="AN102" s="118"/>
      <c r="AO102" s="118"/>
      <c r="AP102" s="119"/>
      <c r="AQ102" s="38"/>
      <c r="AR102" s="1"/>
    </row>
    <row r="103" spans="1:44" s="43" customFormat="1" ht="22.5" customHeight="1" x14ac:dyDescent="0.2">
      <c r="A103" s="132"/>
      <c r="B103" s="78"/>
      <c r="C103" s="79"/>
      <c r="D103" s="79"/>
      <c r="E103" s="79"/>
      <c r="F103" s="79"/>
      <c r="G103" s="79"/>
      <c r="H103" s="79"/>
      <c r="I103" s="79"/>
      <c r="J103" s="79"/>
      <c r="K103" s="79"/>
      <c r="L103" s="79"/>
      <c r="M103" s="79"/>
      <c r="N103" s="79"/>
      <c r="O103" s="79"/>
      <c r="P103" s="79"/>
      <c r="Q103" s="79"/>
      <c r="R103" s="79"/>
      <c r="S103" s="79"/>
      <c r="T103" s="80"/>
      <c r="U103" s="107"/>
      <c r="V103" s="87"/>
      <c r="W103" s="88"/>
      <c r="X103" s="88"/>
      <c r="Y103" s="88"/>
      <c r="Z103" s="88"/>
      <c r="AA103" s="88"/>
      <c r="AB103" s="88"/>
      <c r="AC103" s="88"/>
      <c r="AD103" s="88"/>
      <c r="AE103" s="88"/>
      <c r="AF103" s="88"/>
      <c r="AG103" s="88"/>
      <c r="AH103" s="88"/>
      <c r="AI103" s="88"/>
      <c r="AJ103" s="88"/>
      <c r="AK103" s="88"/>
      <c r="AL103" s="88"/>
      <c r="AM103" s="88"/>
      <c r="AN103" s="88"/>
      <c r="AO103" s="88"/>
      <c r="AP103" s="89"/>
      <c r="AQ103" s="38"/>
      <c r="AR103" s="1"/>
    </row>
    <row r="104" spans="1:44" s="43" customFormat="1" ht="22.5" customHeight="1" x14ac:dyDescent="0.2">
      <c r="A104" s="132"/>
      <c r="B104" s="78"/>
      <c r="C104" s="79"/>
      <c r="D104" s="79"/>
      <c r="E104" s="79"/>
      <c r="F104" s="79"/>
      <c r="G104" s="79"/>
      <c r="H104" s="79"/>
      <c r="I104" s="79"/>
      <c r="J104" s="79"/>
      <c r="K104" s="79"/>
      <c r="L104" s="79"/>
      <c r="M104" s="79"/>
      <c r="N104" s="79"/>
      <c r="O104" s="79"/>
      <c r="P104" s="79"/>
      <c r="Q104" s="79"/>
      <c r="R104" s="79"/>
      <c r="S104" s="79"/>
      <c r="T104" s="80"/>
      <c r="U104" s="107"/>
      <c r="V104" s="87"/>
      <c r="W104" s="88"/>
      <c r="X104" s="88"/>
      <c r="Y104" s="88"/>
      <c r="Z104" s="88"/>
      <c r="AA104" s="88"/>
      <c r="AB104" s="88"/>
      <c r="AC104" s="88"/>
      <c r="AD104" s="88"/>
      <c r="AE104" s="88"/>
      <c r="AF104" s="88"/>
      <c r="AG104" s="88"/>
      <c r="AH104" s="88"/>
      <c r="AI104" s="88"/>
      <c r="AJ104" s="88"/>
      <c r="AK104" s="88"/>
      <c r="AL104" s="88"/>
      <c r="AM104" s="88"/>
      <c r="AN104" s="88"/>
      <c r="AO104" s="88"/>
      <c r="AP104" s="89"/>
      <c r="AQ104" s="38"/>
      <c r="AR104" s="1"/>
    </row>
    <row r="105" spans="1:44" s="43" customFormat="1" ht="22.5" customHeight="1" x14ac:dyDescent="0.2">
      <c r="A105" s="132"/>
      <c r="B105" s="78"/>
      <c r="C105" s="79"/>
      <c r="D105" s="79"/>
      <c r="E105" s="79"/>
      <c r="F105" s="79"/>
      <c r="G105" s="79"/>
      <c r="H105" s="79"/>
      <c r="I105" s="79"/>
      <c r="J105" s="79"/>
      <c r="K105" s="79"/>
      <c r="L105" s="79"/>
      <c r="M105" s="79"/>
      <c r="N105" s="79"/>
      <c r="O105" s="79"/>
      <c r="P105" s="79"/>
      <c r="Q105" s="79"/>
      <c r="R105" s="79"/>
      <c r="S105" s="79"/>
      <c r="T105" s="80"/>
      <c r="U105" s="107"/>
      <c r="V105" s="87"/>
      <c r="W105" s="88"/>
      <c r="X105" s="88"/>
      <c r="Y105" s="88"/>
      <c r="Z105" s="88"/>
      <c r="AA105" s="88"/>
      <c r="AB105" s="88"/>
      <c r="AC105" s="88"/>
      <c r="AD105" s="88"/>
      <c r="AE105" s="88"/>
      <c r="AF105" s="88"/>
      <c r="AG105" s="88"/>
      <c r="AH105" s="88"/>
      <c r="AI105" s="88"/>
      <c r="AJ105" s="88"/>
      <c r="AK105" s="88"/>
      <c r="AL105" s="88"/>
      <c r="AM105" s="88"/>
      <c r="AN105" s="88"/>
      <c r="AO105" s="88"/>
      <c r="AP105" s="89"/>
      <c r="AQ105" s="38"/>
      <c r="AR105" s="1"/>
    </row>
    <row r="106" spans="1:44" s="43" customFormat="1" ht="22.5" customHeight="1" x14ac:dyDescent="0.2">
      <c r="A106" s="132"/>
      <c r="B106" s="78"/>
      <c r="C106" s="79"/>
      <c r="D106" s="79"/>
      <c r="E106" s="79"/>
      <c r="F106" s="79"/>
      <c r="G106" s="79"/>
      <c r="H106" s="79"/>
      <c r="I106" s="79"/>
      <c r="J106" s="79"/>
      <c r="K106" s="79"/>
      <c r="L106" s="79"/>
      <c r="M106" s="79"/>
      <c r="N106" s="79"/>
      <c r="O106" s="79"/>
      <c r="P106" s="79"/>
      <c r="Q106" s="79"/>
      <c r="R106" s="79"/>
      <c r="S106" s="79"/>
      <c r="T106" s="80"/>
      <c r="U106" s="107"/>
      <c r="V106" s="87"/>
      <c r="W106" s="88"/>
      <c r="X106" s="88"/>
      <c r="Y106" s="88"/>
      <c r="Z106" s="88"/>
      <c r="AA106" s="88"/>
      <c r="AB106" s="88"/>
      <c r="AC106" s="88"/>
      <c r="AD106" s="88"/>
      <c r="AE106" s="88"/>
      <c r="AF106" s="88"/>
      <c r="AG106" s="88"/>
      <c r="AH106" s="88"/>
      <c r="AI106" s="88"/>
      <c r="AJ106" s="88"/>
      <c r="AK106" s="88"/>
      <c r="AL106" s="88"/>
      <c r="AM106" s="88"/>
      <c r="AN106" s="88"/>
      <c r="AO106" s="88"/>
      <c r="AP106" s="89"/>
      <c r="AQ106" s="38"/>
      <c r="AR106" s="1"/>
    </row>
    <row r="107" spans="1:44" s="43" customFormat="1" ht="22.5" customHeight="1" x14ac:dyDescent="0.2">
      <c r="A107" s="132"/>
      <c r="B107" s="78"/>
      <c r="C107" s="79"/>
      <c r="D107" s="79"/>
      <c r="E107" s="79"/>
      <c r="F107" s="79"/>
      <c r="G107" s="79"/>
      <c r="H107" s="79"/>
      <c r="I107" s="79"/>
      <c r="J107" s="79"/>
      <c r="K107" s="79"/>
      <c r="L107" s="79"/>
      <c r="M107" s="79"/>
      <c r="N107" s="79"/>
      <c r="O107" s="79"/>
      <c r="P107" s="79"/>
      <c r="Q107" s="79"/>
      <c r="R107" s="79"/>
      <c r="S107" s="79"/>
      <c r="T107" s="80"/>
      <c r="U107" s="107"/>
      <c r="V107" s="87"/>
      <c r="W107" s="88"/>
      <c r="X107" s="88"/>
      <c r="Y107" s="88"/>
      <c r="Z107" s="88"/>
      <c r="AA107" s="88"/>
      <c r="AB107" s="88"/>
      <c r="AC107" s="88"/>
      <c r="AD107" s="88"/>
      <c r="AE107" s="88"/>
      <c r="AF107" s="88"/>
      <c r="AG107" s="88"/>
      <c r="AH107" s="88"/>
      <c r="AI107" s="88"/>
      <c r="AJ107" s="88"/>
      <c r="AK107" s="88"/>
      <c r="AL107" s="88"/>
      <c r="AM107" s="88"/>
      <c r="AN107" s="88"/>
      <c r="AO107" s="88"/>
      <c r="AP107" s="89"/>
      <c r="AQ107" s="38"/>
      <c r="AR107" s="1"/>
    </row>
    <row r="108" spans="1:44" s="43" customFormat="1" ht="22.5" customHeight="1" x14ac:dyDescent="0.2">
      <c r="A108" s="132"/>
      <c r="B108" s="81"/>
      <c r="C108" s="82"/>
      <c r="D108" s="82"/>
      <c r="E108" s="82"/>
      <c r="F108" s="82"/>
      <c r="G108" s="82"/>
      <c r="H108" s="82"/>
      <c r="I108" s="82"/>
      <c r="J108" s="82"/>
      <c r="K108" s="82"/>
      <c r="L108" s="82"/>
      <c r="M108" s="82"/>
      <c r="N108" s="82"/>
      <c r="O108" s="82"/>
      <c r="P108" s="82"/>
      <c r="Q108" s="82"/>
      <c r="R108" s="82"/>
      <c r="S108" s="82"/>
      <c r="T108" s="83"/>
      <c r="U108" s="107"/>
      <c r="V108" s="84"/>
      <c r="W108" s="85"/>
      <c r="X108" s="85"/>
      <c r="Y108" s="85"/>
      <c r="Z108" s="85"/>
      <c r="AA108" s="85"/>
      <c r="AB108" s="85"/>
      <c r="AC108" s="85"/>
      <c r="AD108" s="85"/>
      <c r="AE108" s="85"/>
      <c r="AF108" s="85"/>
      <c r="AG108" s="85"/>
      <c r="AH108" s="85"/>
      <c r="AI108" s="85"/>
      <c r="AJ108" s="85"/>
      <c r="AK108" s="85"/>
      <c r="AL108" s="85"/>
      <c r="AM108" s="85"/>
      <c r="AN108" s="85"/>
      <c r="AO108" s="85"/>
      <c r="AP108" s="86"/>
      <c r="AQ108" s="38"/>
      <c r="AR108" s="1"/>
    </row>
    <row r="109" spans="1:44" s="43" customFormat="1" ht="6" customHeight="1" thickBot="1" x14ac:dyDescent="0.25">
      <c r="A109" s="90"/>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2"/>
      <c r="AR109" s="1"/>
    </row>
    <row r="110" spans="1:44" s="43" customFormat="1" ht="6" customHeight="1" x14ac:dyDescent="0.2">
      <c r="A110" s="101"/>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3"/>
      <c r="AR110" s="1"/>
    </row>
    <row r="111" spans="1:44" s="43" customFormat="1" ht="33.75" customHeight="1" x14ac:dyDescent="0.2">
      <c r="A111" s="37"/>
      <c r="B111" s="75" t="s">
        <v>64</v>
      </c>
      <c r="C111" s="76"/>
      <c r="D111" s="76"/>
      <c r="E111" s="76"/>
      <c r="F111" s="76"/>
      <c r="G111" s="76"/>
      <c r="H111" s="76"/>
      <c r="I111" s="76"/>
      <c r="J111" s="76"/>
      <c r="K111" s="76"/>
      <c r="L111" s="76"/>
      <c r="M111" s="76"/>
      <c r="N111" s="76"/>
      <c r="O111" s="76"/>
      <c r="P111" s="76"/>
      <c r="Q111" s="76"/>
      <c r="R111" s="76"/>
      <c r="S111" s="76"/>
      <c r="T111" s="76"/>
      <c r="U111" s="77"/>
      <c r="V111" s="75" t="s">
        <v>31</v>
      </c>
      <c r="W111" s="76"/>
      <c r="X111" s="76"/>
      <c r="Y111" s="76"/>
      <c r="Z111" s="76"/>
      <c r="AA111" s="76"/>
      <c r="AB111" s="76"/>
      <c r="AC111" s="76"/>
      <c r="AD111" s="76"/>
      <c r="AE111" s="76"/>
      <c r="AF111" s="76"/>
      <c r="AG111" s="76"/>
      <c r="AH111" s="76"/>
      <c r="AI111" s="76"/>
      <c r="AJ111" s="76"/>
      <c r="AK111" s="76"/>
      <c r="AL111" s="76"/>
      <c r="AM111" s="76"/>
      <c r="AN111" s="76"/>
      <c r="AO111" s="76"/>
      <c r="AP111" s="77"/>
      <c r="AQ111" s="38"/>
      <c r="AR111" s="1"/>
    </row>
    <row r="112" spans="1:44" s="43" customFormat="1" ht="33.75" customHeight="1" x14ac:dyDescent="0.2">
      <c r="A112" s="37"/>
      <c r="B112" s="75" t="s">
        <v>65</v>
      </c>
      <c r="C112" s="76"/>
      <c r="D112" s="76"/>
      <c r="E112" s="76"/>
      <c r="F112" s="76"/>
      <c r="G112" s="76"/>
      <c r="H112" s="76"/>
      <c r="I112" s="76"/>
      <c r="J112" s="76"/>
      <c r="K112" s="76"/>
      <c r="L112" s="76"/>
      <c r="M112" s="76"/>
      <c r="N112" s="76"/>
      <c r="O112" s="76"/>
      <c r="P112" s="76"/>
      <c r="Q112" s="76"/>
      <c r="R112" s="76"/>
      <c r="S112" s="76"/>
      <c r="T112" s="76"/>
      <c r="U112" s="77"/>
      <c r="V112" s="75" t="s">
        <v>63</v>
      </c>
      <c r="W112" s="76"/>
      <c r="X112" s="76"/>
      <c r="Y112" s="76"/>
      <c r="Z112" s="76"/>
      <c r="AA112" s="76"/>
      <c r="AB112" s="76"/>
      <c r="AC112" s="76"/>
      <c r="AD112" s="76"/>
      <c r="AE112" s="76"/>
      <c r="AF112" s="76"/>
      <c r="AG112" s="76"/>
      <c r="AH112" s="76"/>
      <c r="AI112" s="76"/>
      <c r="AJ112" s="76"/>
      <c r="AK112" s="76"/>
      <c r="AL112" s="76"/>
      <c r="AM112" s="76"/>
      <c r="AN112" s="76"/>
      <c r="AO112" s="76"/>
      <c r="AP112" s="77"/>
      <c r="AQ112" s="38"/>
      <c r="AR112" s="1"/>
    </row>
    <row r="113" spans="1:44" s="43" customFormat="1" ht="24" customHeight="1" x14ac:dyDescent="0.2">
      <c r="A113" s="37"/>
      <c r="B113" s="72" t="s">
        <v>32</v>
      </c>
      <c r="C113" s="73"/>
      <c r="D113" s="73"/>
      <c r="E113" s="73"/>
      <c r="F113" s="73"/>
      <c r="G113" s="73"/>
      <c r="H113" s="73"/>
      <c r="I113" s="73"/>
      <c r="J113" s="73"/>
      <c r="K113" s="73"/>
      <c r="L113" s="73"/>
      <c r="M113" s="73"/>
      <c r="N113" s="73"/>
      <c r="O113" s="73"/>
      <c r="P113" s="73"/>
      <c r="Q113" s="73"/>
      <c r="R113" s="73"/>
      <c r="S113" s="73"/>
      <c r="T113" s="73"/>
      <c r="U113" s="73"/>
      <c r="V113" s="73"/>
      <c r="W113" s="42"/>
      <c r="X113" s="73"/>
      <c r="Y113" s="73"/>
      <c r="Z113" s="73"/>
      <c r="AA113" s="73"/>
      <c r="AB113" s="73"/>
      <c r="AC113" s="73"/>
      <c r="AD113" s="73"/>
      <c r="AE113" s="73"/>
      <c r="AF113" s="73"/>
      <c r="AG113" s="73"/>
      <c r="AH113" s="73"/>
      <c r="AI113" s="73"/>
      <c r="AJ113" s="73"/>
      <c r="AK113" s="73"/>
      <c r="AL113" s="73"/>
      <c r="AM113" s="73"/>
      <c r="AN113" s="73"/>
      <c r="AO113" s="73"/>
      <c r="AP113" s="74"/>
      <c r="AQ113" s="38"/>
      <c r="AR113" s="1"/>
    </row>
    <row r="114" spans="1:44" s="43" customFormat="1" ht="6" customHeight="1" thickBot="1" x14ac:dyDescent="0.25">
      <c r="A114" s="90"/>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2"/>
      <c r="AR114" s="1"/>
    </row>
    <row r="115" spans="1:44" ht="8.25" hidden="1" customHeight="1" x14ac:dyDescent="0.2"/>
    <row r="116" spans="1:44" hidden="1" x14ac:dyDescent="0.2"/>
    <row r="117" spans="1:44" hidden="1" x14ac:dyDescent="0.2"/>
    <row r="118" spans="1:44" hidden="1" x14ac:dyDescent="0.2"/>
    <row r="119" spans="1:44" hidden="1" x14ac:dyDescent="0.2"/>
    <row r="120" spans="1:44" hidden="1" x14ac:dyDescent="0.2"/>
    <row r="121" spans="1:44" hidden="1" x14ac:dyDescent="0.2"/>
    <row r="122" spans="1:44" hidden="1" x14ac:dyDescent="0.2"/>
    <row r="123" spans="1:44" hidden="1" x14ac:dyDescent="0.2"/>
    <row r="124" spans="1:44" hidden="1" x14ac:dyDescent="0.2"/>
    <row r="125" spans="1:44" hidden="1" x14ac:dyDescent="0.2"/>
    <row r="126" spans="1:44" hidden="1" x14ac:dyDescent="0.2"/>
    <row r="127" spans="1:44" hidden="1" x14ac:dyDescent="0.2"/>
    <row r="128" spans="1:44" hidden="1" x14ac:dyDescent="0.2"/>
    <row r="129" spans="1:55" hidden="1" x14ac:dyDescent="0.2"/>
    <row r="130" spans="1:55" hidden="1" x14ac:dyDescent="0.2"/>
    <row r="131" spans="1:55" hidden="1" x14ac:dyDescent="0.2"/>
    <row r="132" spans="1:55" hidden="1" x14ac:dyDescent="0.2"/>
    <row r="133" spans="1:55" hidden="1" x14ac:dyDescent="0.2"/>
    <row r="134" spans="1:55" s="50" customFormat="1" ht="409.6"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39"/>
      <c r="AT134" s="39"/>
      <c r="AU134" s="39"/>
      <c r="AV134" s="39"/>
      <c r="AW134" s="39"/>
      <c r="AX134" s="39"/>
      <c r="AY134" s="39"/>
      <c r="AZ134" s="39"/>
      <c r="BA134" s="39"/>
      <c r="BB134" s="39"/>
      <c r="BC134" s="39"/>
    </row>
    <row r="135" spans="1:55" s="50" customFormat="1" ht="409.6"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39"/>
      <c r="AT135" s="39"/>
      <c r="AU135" s="39"/>
      <c r="AV135" s="39"/>
      <c r="AW135" s="39"/>
      <c r="AX135" s="39"/>
      <c r="AY135" s="39"/>
      <c r="AZ135" s="39"/>
      <c r="BA135" s="39"/>
      <c r="BB135" s="39"/>
      <c r="BC135" s="39"/>
    </row>
    <row r="136" spans="1:55" ht="12" hidden="1" customHeight="1" x14ac:dyDescent="0.2"/>
    <row r="137" spans="1:55" ht="12" hidden="1" customHeight="1" x14ac:dyDescent="0.2"/>
    <row r="138" spans="1:55" ht="12" hidden="1" customHeight="1" x14ac:dyDescent="0.2"/>
    <row r="139" spans="1:55" ht="12" hidden="1" customHeight="1" x14ac:dyDescent="0.2"/>
    <row r="140" spans="1:55" ht="12" hidden="1" customHeight="1" x14ac:dyDescent="0.2"/>
    <row r="141" spans="1:55" ht="12" hidden="1" customHeight="1" x14ac:dyDescent="0.2"/>
    <row r="142" spans="1:55" ht="12" hidden="1" customHeight="1" x14ac:dyDescent="0.2"/>
    <row r="143" spans="1:55" ht="12" hidden="1" customHeight="1" x14ac:dyDescent="0.2"/>
    <row r="144" spans="1:55" ht="12" hidden="1" customHeight="1" x14ac:dyDescent="0.2"/>
    <row r="145" ht="12" hidden="1" customHeight="1" x14ac:dyDescent="0.2"/>
    <row r="146" ht="12" hidden="1" customHeight="1" x14ac:dyDescent="0.2"/>
    <row r="147" ht="12" hidden="1" customHeight="1" x14ac:dyDescent="0.2"/>
    <row r="148" ht="12" hidden="1" customHeight="1" x14ac:dyDescent="0.2"/>
    <row r="149" ht="12" hidden="1" customHeight="1" x14ac:dyDescent="0.2"/>
    <row r="150" ht="12" hidden="1" customHeight="1" x14ac:dyDescent="0.2"/>
    <row r="151" ht="12" hidden="1" customHeight="1" x14ac:dyDescent="0.2"/>
    <row r="152" hidden="1" x14ac:dyDescent="0.2"/>
    <row r="153" hidden="1" x14ac:dyDescent="0.2"/>
    <row r="154" hidden="1" x14ac:dyDescent="0.2"/>
    <row r="155" hidden="1" x14ac:dyDescent="0.2"/>
    <row r="156" hidden="1" x14ac:dyDescent="0.2"/>
    <row r="157" hidden="1" x14ac:dyDescent="0.2"/>
    <row r="158" hidden="1" x14ac:dyDescent="0.2"/>
  </sheetData>
  <sheetProtection password="9AB5" sheet="1" formatCells="0" formatColumns="0" formatRows="0" insertColumns="0" insertRows="0" insertHyperlinks="0" deleteColumns="0" deleteRows="0" sort="0" autoFilter="0" pivotTables="0"/>
  <dataConsolidate/>
  <mergeCells count="196">
    <mergeCell ref="A59:AQ59"/>
    <mergeCell ref="A60:AQ88"/>
    <mergeCell ref="X113:AP113"/>
    <mergeCell ref="B113:V113"/>
    <mergeCell ref="V112:AP112"/>
    <mergeCell ref="B112:U112"/>
    <mergeCell ref="U99:U108"/>
    <mergeCell ref="V92:AP92"/>
    <mergeCell ref="B100:T100"/>
    <mergeCell ref="B94:AP94"/>
    <mergeCell ref="V111:AP111"/>
    <mergeCell ref="V100:AP100"/>
    <mergeCell ref="B107:T107"/>
    <mergeCell ref="V107:AP107"/>
    <mergeCell ref="B108:T108"/>
    <mergeCell ref="A98:AQ98"/>
    <mergeCell ref="A97:AQ97"/>
    <mergeCell ref="A96:AQ96"/>
    <mergeCell ref="V99:AP99"/>
    <mergeCell ref="B99:T99"/>
    <mergeCell ref="A99:A108"/>
    <mergeCell ref="V103:AP103"/>
    <mergeCell ref="V106:AP106"/>
    <mergeCell ref="B93:U93"/>
    <mergeCell ref="R56:X56"/>
    <mergeCell ref="A1:F3"/>
    <mergeCell ref="A4:AQ4"/>
    <mergeCell ref="G1:R3"/>
    <mergeCell ref="S1:AQ3"/>
    <mergeCell ref="A28:AQ28"/>
    <mergeCell ref="B25:C27"/>
    <mergeCell ref="D25:E25"/>
    <mergeCell ref="A10:A12"/>
    <mergeCell ref="X10:Y12"/>
    <mergeCell ref="Z10:AI10"/>
    <mergeCell ref="AM48:AN50"/>
    <mergeCell ref="AJ46:AQ46"/>
    <mergeCell ref="AO41:AQ42"/>
    <mergeCell ref="AO39:AQ40"/>
    <mergeCell ref="AJ42:AL42"/>
    <mergeCell ref="AJ41:AL41"/>
    <mergeCell ref="A5:AQ5"/>
    <mergeCell ref="A6:AQ6"/>
    <mergeCell ref="AM11:AP11"/>
    <mergeCell ref="Z12:AI12"/>
    <mergeCell ref="AL12:AQ12"/>
    <mergeCell ref="A7:A9"/>
    <mergeCell ref="F10:V12"/>
    <mergeCell ref="K7:O9"/>
    <mergeCell ref="G18:H18"/>
    <mergeCell ref="F13:N15"/>
    <mergeCell ref="U35:AI35"/>
    <mergeCell ref="Q26:T26"/>
    <mergeCell ref="I26:M26"/>
    <mergeCell ref="A56:Q56"/>
    <mergeCell ref="AJ40:AL40"/>
    <mergeCell ref="AJ39:AL39"/>
    <mergeCell ref="AJ49:AL49"/>
    <mergeCell ref="B54:AQ54"/>
    <mergeCell ref="AJ52:AQ52"/>
    <mergeCell ref="A50:AI50"/>
    <mergeCell ref="A53:AI53"/>
    <mergeCell ref="B51:AQ51"/>
    <mergeCell ref="A52:AI52"/>
    <mergeCell ref="A41:F41"/>
    <mergeCell ref="A43:C43"/>
    <mergeCell ref="A42:C42"/>
    <mergeCell ref="AO43:AQ43"/>
    <mergeCell ref="D40:F40"/>
    <mergeCell ref="AM47:AN47"/>
    <mergeCell ref="U42:AI42"/>
    <mergeCell ref="U41:AI41"/>
    <mergeCell ref="A55:AQ55"/>
    <mergeCell ref="A45:AQ45"/>
    <mergeCell ref="A40:C40"/>
    <mergeCell ref="B44:AQ44"/>
    <mergeCell ref="A48:AI48"/>
    <mergeCell ref="N26:P26"/>
    <mergeCell ref="G37:T37"/>
    <mergeCell ref="G38:T38"/>
    <mergeCell ref="Z26:AB26"/>
    <mergeCell ref="D26:E26"/>
    <mergeCell ref="G26:H26"/>
    <mergeCell ref="G43:AN43"/>
    <mergeCell ref="U40:AI40"/>
    <mergeCell ref="AO37:AQ38"/>
    <mergeCell ref="AM39:AN40"/>
    <mergeCell ref="G39:T39"/>
    <mergeCell ref="G40:T40"/>
    <mergeCell ref="AM41:AN42"/>
    <mergeCell ref="U37:AI37"/>
    <mergeCell ref="U38:AI38"/>
    <mergeCell ref="U39:AI39"/>
    <mergeCell ref="AM37:AN38"/>
    <mergeCell ref="G42:T42"/>
    <mergeCell ref="AJ38:AL38"/>
    <mergeCell ref="A22:AQ24"/>
    <mergeCell ref="AJ47:AL47"/>
    <mergeCell ref="D42:F42"/>
    <mergeCell ref="D43:F43"/>
    <mergeCell ref="A25:A27"/>
    <mergeCell ref="A30:AQ30"/>
    <mergeCell ref="G35:T35"/>
    <mergeCell ref="AC26:AP26"/>
    <mergeCell ref="U33:AI34"/>
    <mergeCell ref="A37:F37"/>
    <mergeCell ref="A38:C38"/>
    <mergeCell ref="AJ37:AL37"/>
    <mergeCell ref="G41:T41"/>
    <mergeCell ref="T7:AQ9"/>
    <mergeCell ref="T17:AQ19"/>
    <mergeCell ref="AG15:AQ15"/>
    <mergeCell ref="AD13:AF15"/>
    <mergeCell ref="AG14:AP14"/>
    <mergeCell ref="AL10:AQ10"/>
    <mergeCell ref="A16:AQ16"/>
    <mergeCell ref="A13:A15"/>
    <mergeCell ref="K17:O19"/>
    <mergeCell ref="G8:H8"/>
    <mergeCell ref="R13:AC15"/>
    <mergeCell ref="A17:A19"/>
    <mergeCell ref="O13:Q15"/>
    <mergeCell ref="F9:I9"/>
    <mergeCell ref="J7:J9"/>
    <mergeCell ref="F19:I19"/>
    <mergeCell ref="P7:S9"/>
    <mergeCell ref="F17:I17"/>
    <mergeCell ref="B7:E9"/>
    <mergeCell ref="B17:E19"/>
    <mergeCell ref="AJ10:AK12"/>
    <mergeCell ref="AA11:AH11"/>
    <mergeCell ref="B10:E12"/>
    <mergeCell ref="F7:I7"/>
    <mergeCell ref="A20:AQ20"/>
    <mergeCell ref="AG13:AQ13"/>
    <mergeCell ref="P17:S19"/>
    <mergeCell ref="J17:J19"/>
    <mergeCell ref="B13:E15"/>
    <mergeCell ref="A39:F39"/>
    <mergeCell ref="AJ35:AL35"/>
    <mergeCell ref="A36:C36"/>
    <mergeCell ref="AO35:AQ36"/>
    <mergeCell ref="AM35:AN36"/>
    <mergeCell ref="AJ36:AL36"/>
    <mergeCell ref="G36:T36"/>
    <mergeCell ref="A21:AQ21"/>
    <mergeCell ref="G25:AQ25"/>
    <mergeCell ref="D36:F36"/>
    <mergeCell ref="U36:AI36"/>
    <mergeCell ref="D38:F38"/>
    <mergeCell ref="U26:Y26"/>
    <mergeCell ref="A32:AQ32"/>
    <mergeCell ref="G33:T34"/>
    <mergeCell ref="A35:F35"/>
    <mergeCell ref="AM34:AN34"/>
    <mergeCell ref="AJ33:AQ33"/>
    <mergeCell ref="AC29:AM29"/>
    <mergeCell ref="V93:AP93"/>
    <mergeCell ref="A46:AI47"/>
    <mergeCell ref="AO47:AQ47"/>
    <mergeCell ref="A33:F34"/>
    <mergeCell ref="AJ34:AL34"/>
    <mergeCell ref="D27:E27"/>
    <mergeCell ref="A49:AI49"/>
    <mergeCell ref="A95:AQ95"/>
    <mergeCell ref="B91:AP91"/>
    <mergeCell ref="B89:AQ89"/>
    <mergeCell ref="A90:AQ90"/>
    <mergeCell ref="AO48:AQ50"/>
    <mergeCell ref="B92:U92"/>
    <mergeCell ref="AJ50:AL50"/>
    <mergeCell ref="AJ53:AQ53"/>
    <mergeCell ref="Z56:AG56"/>
    <mergeCell ref="A31:AQ31"/>
    <mergeCell ref="G27:AQ27"/>
    <mergeCell ref="AO34:AQ34"/>
    <mergeCell ref="AN29:AP29"/>
    <mergeCell ref="AJ48:AL48"/>
    <mergeCell ref="AI56:AO56"/>
    <mergeCell ref="A58:AQ58"/>
    <mergeCell ref="A57:AQ57"/>
    <mergeCell ref="A114:AQ114"/>
    <mergeCell ref="A109:AQ109"/>
    <mergeCell ref="B101:T101"/>
    <mergeCell ref="V101:AP101"/>
    <mergeCell ref="B104:T104"/>
    <mergeCell ref="V104:AP104"/>
    <mergeCell ref="B105:T105"/>
    <mergeCell ref="V105:AP105"/>
    <mergeCell ref="B102:T102"/>
    <mergeCell ref="B111:U111"/>
    <mergeCell ref="A110:AQ110"/>
    <mergeCell ref="V102:AP102"/>
    <mergeCell ref="B103:T103"/>
    <mergeCell ref="B106:T106"/>
    <mergeCell ref="V108:AP108"/>
  </mergeCells>
  <phoneticPr fontId="1" type="noConversion"/>
  <conditionalFormatting sqref="B100:B108">
    <cfRule type="expression" dxfId="65" priority="288" stopIfTrue="1">
      <formula>LEN(TRIM($B$100:$T$108))=0</formula>
    </cfRule>
  </conditionalFormatting>
  <conditionalFormatting sqref="V100:V108">
    <cfRule type="expression" dxfId="64" priority="289" stopIfTrue="1">
      <formula>LEN(TRIM($V$100:$AP$108))=0</formula>
    </cfRule>
  </conditionalFormatting>
  <conditionalFormatting sqref="AH56">
    <cfRule type="expression" dxfId="63" priority="80" stopIfTrue="1">
      <formula>$AJ$35:$AL$42&lt;=0</formula>
    </cfRule>
    <cfRule type="expression" dxfId="62" priority="81" stopIfTrue="1">
      <formula>$AJ$35:$AL$42&lt;=0</formula>
    </cfRule>
    <cfRule type="cellIs" dxfId="61" priority="127" stopIfTrue="1" operator="between">
      <formula>60</formula>
      <formula>89.9999999999999</formula>
    </cfRule>
  </conditionalFormatting>
  <conditionalFormatting sqref="AP56">
    <cfRule type="expression" dxfId="60" priority="78" stopIfTrue="1">
      <formula>$AJ$48:$AL$50&lt;=0</formula>
    </cfRule>
    <cfRule type="expression" dxfId="59" priority="79" stopIfTrue="1">
      <formula>$AJ$35:$AL$42&lt;=0</formula>
    </cfRule>
    <cfRule type="expression" dxfId="58" priority="128" stopIfTrue="1">
      <formula>$AJ$53&gt;=90</formula>
    </cfRule>
  </conditionalFormatting>
  <conditionalFormatting sqref="K29">
    <cfRule type="cellIs" dxfId="57" priority="131" stopIfTrue="1" operator="between">
      <formula>-9999999999</formula>
      <formula>0</formula>
    </cfRule>
  </conditionalFormatting>
  <conditionalFormatting sqref="Y56">
    <cfRule type="expression" dxfId="56" priority="82" stopIfTrue="1">
      <formula>$AJ$35:$AL$42&lt;=0</formula>
    </cfRule>
    <cfRule type="expression" dxfId="55" priority="83" stopIfTrue="1">
      <formula>$AJ$35:$AL$42&lt;=0</formula>
    </cfRule>
    <cfRule type="expression" dxfId="54" priority="133" stopIfTrue="1">
      <formula>$AJ$53&lt;60</formula>
    </cfRule>
  </conditionalFormatting>
  <conditionalFormatting sqref="AN29">
    <cfRule type="cellIs" dxfId="53" priority="84" stopIfTrue="1" operator="greaterThan">
      <formula>366</formula>
    </cfRule>
  </conditionalFormatting>
  <conditionalFormatting sqref="AJ53">
    <cfRule type="expression" dxfId="52" priority="219" stopIfTrue="1">
      <formula>$AJ$48:$AL$50&lt;=0.9</formula>
    </cfRule>
    <cfRule type="expression" dxfId="51" priority="220" stopIfTrue="1">
      <formula>$AJ$53&lt;=0</formula>
    </cfRule>
  </conditionalFormatting>
  <conditionalFormatting sqref="AM48 AO48">
    <cfRule type="expression" dxfId="50" priority="277" stopIfTrue="1">
      <formula>$AJ$48:$AL$50&lt;0.9</formula>
    </cfRule>
  </conditionalFormatting>
  <conditionalFormatting sqref="A43">
    <cfRule type="cellIs" dxfId="49" priority="280" stopIfTrue="1" operator="notEqual">
      <formula>70</formula>
    </cfRule>
  </conditionalFormatting>
  <conditionalFormatting sqref="A36">
    <cfRule type="expression" dxfId="48" priority="281" stopIfTrue="1">
      <formula>LEN(TRIM($A$36))=0</formula>
    </cfRule>
  </conditionalFormatting>
  <conditionalFormatting sqref="A38">
    <cfRule type="expression" dxfId="47" priority="282" stopIfTrue="1">
      <formula>LEN(TRIM($A$38))=0</formula>
    </cfRule>
  </conditionalFormatting>
  <conditionalFormatting sqref="A40">
    <cfRule type="expression" dxfId="46" priority="283" stopIfTrue="1">
      <formula>LEN(TRIM($A$40))=0</formula>
    </cfRule>
  </conditionalFormatting>
  <conditionalFormatting sqref="A42">
    <cfRule type="expression" dxfId="45" priority="284" stopIfTrue="1">
      <formula>LEN(TRIM($A$42))=0</formula>
    </cfRule>
  </conditionalFormatting>
  <conditionalFormatting sqref="A48">
    <cfRule type="expression" dxfId="44" priority="285" stopIfTrue="1">
      <formula>LEN(TRIM($A$48))=0</formula>
    </cfRule>
  </conditionalFormatting>
  <conditionalFormatting sqref="A49">
    <cfRule type="expression" dxfId="43" priority="286" stopIfTrue="1">
      <formula>LEN(TRIM($A$49))=0</formula>
    </cfRule>
  </conditionalFormatting>
  <conditionalFormatting sqref="A50">
    <cfRule type="expression" dxfId="42" priority="287" stopIfTrue="1">
      <formula>LEN(TRIM($A$50))=0</formula>
    </cfRule>
  </conditionalFormatting>
  <conditionalFormatting sqref="F13">
    <cfRule type="expression" dxfId="41" priority="50" stopIfTrue="1">
      <formula>LEN(TRIM($F$13))=0</formula>
    </cfRule>
  </conditionalFormatting>
  <conditionalFormatting sqref="R13">
    <cfRule type="expression" dxfId="40" priority="49" stopIfTrue="1">
      <formula>LEN(TRIM($R$13))=0</formula>
    </cfRule>
  </conditionalFormatting>
  <conditionalFormatting sqref="AG14">
    <cfRule type="expression" dxfId="39" priority="48" stopIfTrue="1">
      <formula>LEN(TRIM($AG$14))=0</formula>
    </cfRule>
  </conditionalFormatting>
  <conditionalFormatting sqref="G18">
    <cfRule type="expression" dxfId="38" priority="47" stopIfTrue="1">
      <formula>LEN(TRIM($G$18))=0</formula>
    </cfRule>
  </conditionalFormatting>
  <conditionalFormatting sqref="K17">
    <cfRule type="expression" dxfId="37" priority="46" stopIfTrue="1">
      <formula>LEN(TRIM($K$17))=0</formula>
    </cfRule>
  </conditionalFormatting>
  <conditionalFormatting sqref="T17">
    <cfRule type="expression" dxfId="36" priority="45" stopIfTrue="1">
      <formula>LEN(TRIM($T$17))=0</formula>
    </cfRule>
  </conditionalFormatting>
  <conditionalFormatting sqref="D26">
    <cfRule type="expression" dxfId="35" priority="44" stopIfTrue="1">
      <formula>LEN(TRIM($D$26))=0</formula>
    </cfRule>
  </conditionalFormatting>
  <conditionalFormatting sqref="I26">
    <cfRule type="expression" dxfId="34" priority="43" stopIfTrue="1">
      <formula>LEN(TRIM($I$26))=0</formula>
    </cfRule>
  </conditionalFormatting>
  <conditionalFormatting sqref="Q26">
    <cfRule type="expression" dxfId="33" priority="387" stopIfTrue="1">
      <formula>LEN(TRIM($Q$26))=0</formula>
    </cfRule>
  </conditionalFormatting>
  <conditionalFormatting sqref="Z26">
    <cfRule type="expression" dxfId="32" priority="388" stopIfTrue="1">
      <formula>LEN(TRIM($Z$26))=0</formula>
    </cfRule>
  </conditionalFormatting>
  <conditionalFormatting sqref="K7">
    <cfRule type="expression" dxfId="31" priority="66" stopIfTrue="1">
      <formula>LEN(TRIM($K$7))=0</formula>
    </cfRule>
  </conditionalFormatting>
  <conditionalFormatting sqref="T7">
    <cfRule type="expression" dxfId="30" priority="65" stopIfTrue="1">
      <formula>LEN(TRIM($T$7))=0</formula>
    </cfRule>
  </conditionalFormatting>
  <conditionalFormatting sqref="G8">
    <cfRule type="expression" dxfId="29" priority="413" stopIfTrue="1">
      <formula>LEN(TRIM($G$8))=0</formula>
    </cfRule>
  </conditionalFormatting>
  <conditionalFormatting sqref="AM11:AP11">
    <cfRule type="expression" dxfId="28" priority="414" stopIfTrue="1">
      <formula>LEN(TRIM($AM$11))=0</formula>
    </cfRule>
  </conditionalFormatting>
  <conditionalFormatting sqref="AA11">
    <cfRule type="expression" dxfId="27" priority="415" stopIfTrue="1">
      <formula>LEN(TRIM($AA$11))=0</formula>
    </cfRule>
  </conditionalFormatting>
  <conditionalFormatting sqref="F10:V12">
    <cfRule type="expression" dxfId="26" priority="416" stopIfTrue="1">
      <formula>LEN(TRIM($F$10))=0</formula>
    </cfRule>
  </conditionalFormatting>
  <conditionalFormatting sqref="AJ35">
    <cfRule type="expression" dxfId="25" priority="37" stopIfTrue="1">
      <formula>LEN(TRIM($AJ$35))=0</formula>
    </cfRule>
  </conditionalFormatting>
  <conditionalFormatting sqref="AJ36">
    <cfRule type="expression" dxfId="24" priority="36" stopIfTrue="1">
      <formula>LEN(TRIM($AJ$36))=0</formula>
    </cfRule>
  </conditionalFormatting>
  <conditionalFormatting sqref="AJ37">
    <cfRule type="expression" dxfId="23" priority="35" stopIfTrue="1">
      <formula>LEN(TRIM($AJ$37))=0</formula>
    </cfRule>
  </conditionalFormatting>
  <conditionalFormatting sqref="AJ38">
    <cfRule type="expression" dxfId="22" priority="34" stopIfTrue="1">
      <formula>LEN(TRIM($AJ$38))=0</formula>
    </cfRule>
  </conditionalFormatting>
  <conditionalFormatting sqref="AJ39">
    <cfRule type="expression" dxfId="21" priority="33" stopIfTrue="1">
      <formula>LEN(TRIM($AJ$39))=0</formula>
    </cfRule>
  </conditionalFormatting>
  <conditionalFormatting sqref="AJ40">
    <cfRule type="expression" dxfId="20" priority="32" stopIfTrue="1">
      <formula>LEN(TRIM($AJ$40))=0</formula>
    </cfRule>
  </conditionalFormatting>
  <conditionalFormatting sqref="AJ41">
    <cfRule type="expression" dxfId="19" priority="31" stopIfTrue="1">
      <formula>LEN(TRIM($AJ$41))=0</formula>
    </cfRule>
  </conditionalFormatting>
  <conditionalFormatting sqref="AJ42">
    <cfRule type="expression" dxfId="18" priority="30" stopIfTrue="1">
      <formula>LEN(TRIM($AJ$42))=0</formula>
    </cfRule>
  </conditionalFormatting>
  <conditionalFormatting sqref="U35">
    <cfRule type="expression" dxfId="17" priority="28" stopIfTrue="1">
      <formula>LEN(TRIM($U$35))=0</formula>
    </cfRule>
  </conditionalFormatting>
  <conditionalFormatting sqref="U36">
    <cfRule type="expression" dxfId="16" priority="27" stopIfTrue="1">
      <formula>LEN(TRIM($U$36))=0</formula>
    </cfRule>
  </conditionalFormatting>
  <conditionalFormatting sqref="U37">
    <cfRule type="expression" dxfId="15" priority="26" stopIfTrue="1">
      <formula>LEN(TRIM($U$37))=0</formula>
    </cfRule>
  </conditionalFormatting>
  <conditionalFormatting sqref="U38">
    <cfRule type="expression" dxfId="14" priority="25" stopIfTrue="1">
      <formula>LEN(TRIM($U$38))=0</formula>
    </cfRule>
  </conditionalFormatting>
  <conditionalFormatting sqref="U39">
    <cfRule type="expression" dxfId="13" priority="24" stopIfTrue="1">
      <formula>LEN(TRIM($U$39))=0</formula>
    </cfRule>
  </conditionalFormatting>
  <conditionalFormatting sqref="U40">
    <cfRule type="expression" dxfId="12" priority="23" stopIfTrue="1">
      <formula>LEN(TRIM($U$40))=0</formula>
    </cfRule>
  </conditionalFormatting>
  <conditionalFormatting sqref="U41:U42">
    <cfRule type="expression" dxfId="11" priority="22" stopIfTrue="1">
      <formula>LEN(TRIM($U$41))=0</formula>
    </cfRule>
  </conditionalFormatting>
  <conditionalFormatting sqref="AJ48:AL48">
    <cfRule type="expression" dxfId="10" priority="20" stopIfTrue="1">
      <formula>LEN(TRIM($AJ$48))=0</formula>
    </cfRule>
  </conditionalFormatting>
  <conditionalFormatting sqref="AJ49">
    <cfRule type="expression" dxfId="9" priority="19" stopIfTrue="1">
      <formula>LEN(TRIM($AJ$49))=0</formula>
    </cfRule>
  </conditionalFormatting>
  <conditionalFormatting sqref="AJ50:AL50">
    <cfRule type="expression" dxfId="8" priority="18" stopIfTrue="1">
      <formula>LEN(TRIM($AJ$50))=0</formula>
    </cfRule>
  </conditionalFormatting>
  <conditionalFormatting sqref="AM35 AO35">
    <cfRule type="expression" dxfId="7" priority="14" stopIfTrue="1">
      <formula>$AJ$35:$AL$36&lt;=0.9</formula>
    </cfRule>
  </conditionalFormatting>
  <conditionalFormatting sqref="AM37 AO37">
    <cfRule type="expression" dxfId="6" priority="10" stopIfTrue="1">
      <formula>$AJ$37:$AL$38&lt;=0.9</formula>
    </cfRule>
  </conditionalFormatting>
  <conditionalFormatting sqref="AM39 AO39">
    <cfRule type="expression" dxfId="5" priority="9" stopIfTrue="1">
      <formula>$AJ$39:$AL$40&lt;=0.9</formula>
    </cfRule>
  </conditionalFormatting>
  <conditionalFormatting sqref="AM41 AO41">
    <cfRule type="expression" dxfId="4" priority="8" stopIfTrue="1">
      <formula>$AJ$41:$AL$42&lt;=0.9</formula>
    </cfRule>
  </conditionalFormatting>
  <conditionalFormatting sqref="AO43">
    <cfRule type="expression" dxfId="3" priority="4" stopIfTrue="1">
      <formula>$AJ$35:$AL$42&lt;0.9</formula>
    </cfRule>
  </conditionalFormatting>
  <conditionalFormatting sqref="AO43:AQ43">
    <cfRule type="expression" dxfId="2" priority="2" stopIfTrue="1">
      <formula>$AN$29&gt;366</formula>
    </cfRule>
    <cfRule type="expression" dxfId="1" priority="3" stopIfTrue="1">
      <formula>$AN$29&lt;90</formula>
    </cfRule>
  </conditionalFormatting>
  <conditionalFormatting sqref="AN29:AP29">
    <cfRule type="expression" dxfId="0" priority="1" stopIfTrue="1">
      <formula>$AN$29&lt;90</formula>
    </cfRule>
  </conditionalFormatting>
  <dataValidations xWindow="446" yWindow="556" count="30">
    <dataValidation allowBlank="1" showInputMessage="1" showErrorMessage="1" promptTitle="COMUNICACIÓN Y NOTIFICACIÓN" prompt="Diligencie estos campos a mano, cuando imprima el protocolo para las firmas correspondientes a la comunicación y notificación de los resultados." sqref="A111:A113 AQ111:AQ113 A91:A95 AQ91:AQ94"/>
    <dataValidation allowBlank="1" showInputMessage="1" showErrorMessage="1" promptTitle="ESTRATEGIAS Y ACCIONES" prompt="Consigne las estrategias y acciones concertadas para impulsar el mejoramiento personal y profesional del docente evaluado. No necesariamente deben ser una para cada competencia; es posible plantear estrategias que impacten más de una competencia." sqref="V100:V108"/>
    <dataValidation type="list" allowBlank="1" showInputMessage="1" showErrorMessage="1" sqref="G18 G8">
      <formula1>$AS$36:$AS$37</formula1>
    </dataValidation>
    <dataValidation type="list" allowBlank="1" showInputMessage="1" showErrorMessage="1" sqref="AG14">
      <formula1>$AU$36:$AU$38</formula1>
    </dataValidation>
    <dataValidation allowBlank="1" showInputMessage="1" showErrorMessage="1" promptTitle="NOMBRES Y APELLIDOS EVALUADOR" prompt="Escriba los nombres y apellidos completos del evaluador." sqref="T17"/>
    <dataValidation type="decimal" allowBlank="1" showInputMessage="1" showErrorMessage="1" promptTitle="PORCENTAJE GESTIÓN DIRECTIVA" prompt="Escriba el porcentaje asignado a la Gestión Directiva (la suma de los porcentajes asignados a las áreas de gestión debe ser igual a 70)." sqref="A36">
      <formula1>0</formula1>
      <formula2>70</formula2>
    </dataValidation>
    <dataValidation type="decimal" allowBlank="1" showInputMessage="1" showErrorMessage="1" promptTitle="PORCENTAJE GESTIÓN ACADÉMICA" prompt="Escriba el porcentaje asignado a la Gestión Académica (la suma de los porcentajes asignados a las áreas de gestión debe ser igual a 70)." sqref="A38">
      <formula1>1</formula1>
      <formula2>70</formula2>
    </dataValidation>
    <dataValidation type="decimal" allowBlank="1" showInputMessage="1" showErrorMessage="1" promptTitle="PORCENTAJE GESTIÓN ADMIN." prompt="Escriba el porcentaje asignado a la Gestión Administrativa (la suma de los porcentajes asignados a las áreas de gestión debe ser igual a 70)." sqref="A40">
      <formula1>1</formula1>
      <formula2>70</formula2>
    </dataValidation>
    <dataValidation type="decimal" allowBlank="1" showInputMessage="1" showErrorMessage="1" promptTitle="PORCENTAJE GESTIÓN COMUNITARIA" prompt="Escriba el porcentaje asignado a la Gestión Comunitaria (la suma de los porcentajes asignados a las áreas de gestión debe ser igual a 70)." sqref="A42">
      <formula1>1</formula1>
      <formula2>70</formula2>
    </dataValidation>
    <dataValidation allowBlank="1" showInputMessage="1" showErrorMessage="1" promptTitle="CONTRIBUCIONES INDIVIDUALES" prompt="Escriba las contribuciones individuales definidas para el proceso." sqref="U35:AI42 L37:L41"/>
    <dataValidation type="list" allowBlank="1" showInputMessage="1" showErrorMessage="1" promptTitle="COMPETENCIAS COMPORTAMENTALES" prompt="Seleccione las tres (3) competencias comportamentales concertadas para la evaluación." sqref="A48:A50">
      <formula1>$AV$36:$AV$42</formula1>
    </dataValidation>
    <dataValidation allowBlank="1" showInputMessage="1" showErrorMessage="1" promptTitle="SUMA PONDERACION ÁREAS GESTIÓN" prompt="Debe ser igual a 70" sqref="A43"/>
    <dataValidation allowBlank="1" showInputMessage="1" showErrorMessage="1" promptTitle="NOMBRES Y APELLIDOS EVALUADO" prompt="Escriba los nombres y apellidos completos del docente evaluado." sqref="T7"/>
    <dataValidation type="whole" allowBlank="1" showInputMessage="1" showErrorMessage="1" promptTitle="NÚMERO DE DOCUMENTO" prompt="Escriba el número de documento sin comas ni puntos. Ejemplo: 79999888" sqref="K7:O9">
      <formula1>1000</formula1>
      <formula2>10000000000</formula2>
    </dataValidation>
    <dataValidation type="list" allowBlank="1" showInputMessage="1" showErrorMessage="1" sqref="AM11:AP11">
      <formula1>$AT$36:$AT$37</formula1>
    </dataValidation>
    <dataValidation type="decimal" allowBlank="1" showInputMessage="1" showErrorMessage="1" promptTitle="PUNTAJE COMPETENCIAS" prompt="Digite el puntaje asignado a cada competencia comportamental en la valoración (entre 1 y 100)." sqref="AJ50:AL50">
      <formula1>1</formula1>
      <formula2>100</formula2>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se realiza la valoración, utilizando el siguiente formato de fecha:_x000a__x000a_dd-mm-aa_x000a__x000a_¡DILIGENCIAR SÓLO CUANDO SE VAYA A REALIZAR LA VALORACIÓN!" sqref="Q26:T26">
      <formula1>I26</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de la evaluación hasta la fecha de la valoración._x000a__x000a_¡DILIGENCIAR SÓLO CUANDO SE VAYA A REALIZAR LA VALORACIÓN!" sqref="Z26:AB26">
      <formula1>185</formula1>
    </dataValidation>
    <dataValidation type="whole" errorStyle="warning" allowBlank="1" showInputMessage="1" showErrorMessage="1" errorTitle="Número de días no válido" error="El período debe ser mayoro igual  a 90 días meses e inferior a un año" promptTitle="Días valorados" prompt="El número de días valorados en la evaluación de desempeño, debe ser superior a 90 días." sqref="AN29:AP29">
      <formula1>90</formula1>
      <formula2>366</formula2>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l proceso, cuando se concertan las contribuciones individuales, con el siguiente formato de fecha:_x000a__x000a_dd-mm-aa" sqref="I26:M26">
      <formula1>40179</formula1>
    </dataValidation>
    <dataValidation type="whole" allowBlank="1" showInputMessage="1" showErrorMessage="1" errorTitle="Código DANE Incorrecto" error="El código DANE de los Establecimientos Educativos es de 12 dígitos y no inicia en 0 (cero)." promptTitle="Código DANE" prompt="Digite el código DANE de 12 dígitos que identifica la institución educativa." sqref="AA11:AH11">
      <formula1>100000000000</formula1>
      <formula2>999999999999</formula2>
    </dataValidation>
    <dataValidation type="whole" allowBlank="1" showInputMessage="1" showErrorMessage="1" promptTitle="NÚMERO DE DOCUMENTO EVALUADOR" prompt="Escriba el número de documento sin comas ni puntos. Ejemplo: 79999888" sqref="K17:O19">
      <formula1>1000</formula1>
      <formula2>10000000000</formula2>
    </dataValidation>
    <dataValidation allowBlank="1" showInputMessage="1" showErrorMessage="1" promptTitle="NOTA" prompt="Para validar la calificación, debe colocar un periodo de evaluación superior o igual a 90 días." sqref="AO43:AQ43"/>
    <dataValidation type="whole" operator="greaterThanOrEqual" allowBlank="1" showInputMessage="1" showErrorMessage="1" errorTitle="Error de año" error="Sólo se aceptan años desde 2008" promptTitle="AÑO EVALUACIÓN" prompt="Escriba el año escolar objeto de evaluación." sqref="D26:E26">
      <formula1>2010</formula1>
    </dataValidation>
    <dataValidation allowBlank="1" showInputMessage="1" showErrorMessage="1" promptTitle="NOTIFICACIÓN" prompt="Diligencie estos campos a mano, cuando imprima el protocolo para las firmas correspondientes a la notificación de los resultados finales." sqref="B91:AP91 B92:U92 V92:AP92 B93:U93 V93:AP93"/>
    <dataValidation allowBlank="1" showInputMessage="1" showErrorMessage="1" promptTitle="NOTIFICACIÓN" prompt="Diligencie estos campos a mano, cuando imprima el protocolo para las firmas correspondientes a la notificación de los resultados finales." sqref="B94:AP94"/>
    <dataValidation allowBlank="1" showInputMessage="1" showErrorMessage="1" promptTitle="PLAN DE DESARROLLO" prompt="Diligencie estos campos a mano, cuando se imprima el protocolo y se concerte el Plan de Desarrollo Personal y Profesional resultante de la valoración, después de la notificación final." sqref="B111:U111 V111:AP111 B112:U112 V112:AP112 B113:V113"/>
    <dataValidation type="decimal" errorStyle="information" allowBlank="1" showInputMessage="1" showErrorMessage="1" errorTitle="ERROR EN EL PUNTAJE" error="El puntaje debe estar entre 1 y 100." promptTitle="PUNTAJE COMPETENCIAS" prompt="Digite el puntaje asignado a cada competencia funcional en la valoración (entre 1 y 100)." sqref="AJ35:AL35 AJ36:AL36 AJ37:AL37 AJ38:AL38 AJ39:AL39 AJ40:AL40 AJ41:AL41 AJ42:AL42">
      <formula1>1</formula1>
      <formula2>100</formula2>
    </dataValidation>
    <dataValidation type="decimal" allowBlank="1" showInputMessage="1" showErrorMessage="1" promptTitle="PUNTAJE COMPETENCIAS" prompt="Digite el puntaje asignado a cada competencia comportamental en la valoración (entre 1 y 100)." sqref="AJ48:AL48 AJ49:AL49">
      <formula1>1</formula1>
      <formula2>100</formula2>
    </dataValidation>
    <dataValidation type="list" allowBlank="1" showInputMessage="1" showErrorMessage="1" promptTitle="COMPETENCIAS QUE DEBEN MEJORAR" prompt="Seleccione las competencias que se deben mejorar después de la valoración. Las competencias con los puntajes finales más bajos tienen prioridad." sqref="B100:T100 B101:T101 B102:T102 B103:T103 B104:T104 B105:T105 B106:T106 B107:T107 B108:T108">
      <formula1>$AV$36:$AV$50</formula1>
    </dataValidation>
  </dataValidations>
  <printOptions horizontalCentered="1" verticalCentered="1"/>
  <pageMargins left="0.35433070866141736" right="0.35433070866141736" top="0.39370078740157483" bottom="0.39370078740157483" header="0" footer="0.19685039370078741"/>
  <pageSetup scale="95" orientation="portrait" horizontalDpi="300" verticalDpi="300" r:id="rId1"/>
  <headerFooter alignWithMargins="0">
    <oddFooter>&amp;C&amp;8Protocolo para directivos - Página &amp;P</oddFooter>
  </headerFooter>
  <rowBreaks count="2" manualBreakCount="2">
    <brk id="57" max="42" man="1"/>
    <brk id="95" max="42" man="1"/>
  </rowBreaks>
  <ignoredErrors>
    <ignoredError sqref="AH56 AO41 AM41 AM35:AN40 AO37:AQ40 AO35 AM48 AJ53" evalError="1"/>
    <ignoredError sqref="AM50:AQ50 AN48:AQ48 AM49:AQ49" evalError="1" emptyCellReferenc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42"/>
  <sheetViews>
    <sheetView showZeros="0" view="pageBreakPreview" zoomScaleNormal="10" zoomScaleSheetLayoutView="100" workbookViewId="0">
      <selection activeCell="D42" sqref="D42"/>
    </sheetView>
  </sheetViews>
  <sheetFormatPr baseColWidth="10" defaultRowHeight="12.75" x14ac:dyDescent="0.2"/>
  <cols>
    <col min="1" max="1" width="3.28515625" style="12" bestFit="1" customWidth="1"/>
    <col min="2" max="2" width="8.42578125" style="12" customWidth="1"/>
    <col min="3" max="3" width="24" style="12" bestFit="1" customWidth="1"/>
    <col min="4" max="4" width="9.140625" style="20" bestFit="1" customWidth="1"/>
    <col min="5" max="16384" width="11.42578125" style="12"/>
  </cols>
  <sheetData>
    <row r="1" spans="1:4" ht="12.75" customHeight="1" x14ac:dyDescent="0.2">
      <c r="A1" s="395" t="s">
        <v>22</v>
      </c>
      <c r="B1" s="9" t="s">
        <v>45</v>
      </c>
      <c r="C1" s="10" t="s">
        <v>7</v>
      </c>
      <c r="D1" s="11">
        <f>'Protocolo para Directivos'!$AJ$35</f>
        <v>0</v>
      </c>
    </row>
    <row r="2" spans="1:4" x14ac:dyDescent="0.2">
      <c r="A2" s="396"/>
      <c r="B2" s="10"/>
      <c r="C2" s="10" t="s">
        <v>1</v>
      </c>
      <c r="D2" s="11">
        <f>'Protocolo para Directivos'!$AJ$36</f>
        <v>0</v>
      </c>
    </row>
    <row r="3" spans="1:4" x14ac:dyDescent="0.2">
      <c r="A3" s="396"/>
      <c r="B3" s="10"/>
      <c r="C3" s="10" t="s">
        <v>10</v>
      </c>
      <c r="D3" s="11">
        <f>'Protocolo para Directivos'!$AJ$37</f>
        <v>0</v>
      </c>
    </row>
    <row r="4" spans="1:4" x14ac:dyDescent="0.2">
      <c r="A4" s="396"/>
      <c r="B4" s="10"/>
      <c r="C4" s="10" t="s">
        <v>26</v>
      </c>
      <c r="D4" s="11">
        <f>'Protocolo para Directivos'!$AJ$38</f>
        <v>0</v>
      </c>
    </row>
    <row r="5" spans="1:4" x14ac:dyDescent="0.2">
      <c r="A5" s="396"/>
      <c r="B5" s="10"/>
      <c r="C5" s="10" t="s">
        <v>2</v>
      </c>
      <c r="D5" s="11">
        <f>'Protocolo para Directivos'!$AJ$39</f>
        <v>0</v>
      </c>
    </row>
    <row r="6" spans="1:4" x14ac:dyDescent="0.2">
      <c r="A6" s="396"/>
      <c r="B6" s="10"/>
      <c r="C6" s="10" t="s">
        <v>23</v>
      </c>
      <c r="D6" s="11">
        <f>'Protocolo para Directivos'!$AJ$40</f>
        <v>0</v>
      </c>
    </row>
    <row r="7" spans="1:4" x14ac:dyDescent="0.2">
      <c r="A7" s="396"/>
      <c r="B7" s="10"/>
      <c r="C7" s="10" t="s">
        <v>4</v>
      </c>
      <c r="D7" s="11">
        <f>'Protocolo para Directivos'!$AJ$41</f>
        <v>0</v>
      </c>
    </row>
    <row r="8" spans="1:4" x14ac:dyDescent="0.2">
      <c r="A8" s="396"/>
      <c r="B8" s="10"/>
      <c r="C8" s="10" t="s">
        <v>24</v>
      </c>
      <c r="D8" s="11">
        <f>'Protocolo para Directivos'!$AJ$42</f>
        <v>0</v>
      </c>
    </row>
    <row r="9" spans="1:4" x14ac:dyDescent="0.2">
      <c r="A9" s="396"/>
      <c r="B9" s="9" t="s">
        <v>30</v>
      </c>
      <c r="C9" s="10">
        <f>'Protocolo para Directivos'!$A$48</f>
        <v>0</v>
      </c>
      <c r="D9" s="11">
        <f>'Protocolo para Directivos'!$AJ$48</f>
        <v>0</v>
      </c>
    </row>
    <row r="10" spans="1:4" x14ac:dyDescent="0.2">
      <c r="A10" s="396"/>
      <c r="B10" s="10"/>
      <c r="C10" s="10">
        <f>'Protocolo para Directivos'!$A$49</f>
        <v>0</v>
      </c>
      <c r="D10" s="11">
        <f>'Protocolo para Directivos'!$AJ$49</f>
        <v>0</v>
      </c>
    </row>
    <row r="11" spans="1:4" x14ac:dyDescent="0.2">
      <c r="A11" s="397"/>
      <c r="B11" s="10"/>
      <c r="C11" s="10">
        <f>'Protocolo para Directivos'!$A$50</f>
        <v>0</v>
      </c>
      <c r="D11" s="11">
        <f>'Protocolo para Directivos'!$AJ$50</f>
        <v>0</v>
      </c>
    </row>
    <row r="12" spans="1:4" x14ac:dyDescent="0.2">
      <c r="A12" s="13"/>
      <c r="B12" s="14" t="s">
        <v>47</v>
      </c>
      <c r="C12" s="14" t="s">
        <v>48</v>
      </c>
      <c r="D12" s="15" t="e">
        <f>'Protocolo para Directivos'!$AJ$53</f>
        <v>#DIV/0!</v>
      </c>
    </row>
    <row r="13" spans="1:4" x14ac:dyDescent="0.2">
      <c r="A13" s="13"/>
      <c r="B13" s="16"/>
      <c r="C13" s="16"/>
      <c r="D13" s="17"/>
    </row>
    <row r="14" spans="1:4" x14ac:dyDescent="0.2">
      <c r="A14" s="13"/>
      <c r="B14" s="16"/>
      <c r="C14" s="16"/>
      <c r="D14" s="17"/>
    </row>
    <row r="15" spans="1:4" x14ac:dyDescent="0.2">
      <c r="A15" s="13"/>
      <c r="B15" s="16"/>
      <c r="C15" s="16"/>
      <c r="D15" s="17"/>
    </row>
    <row r="28" spans="1:4" ht="12.75" customHeight="1" x14ac:dyDescent="0.2">
      <c r="A28" s="398" t="s">
        <v>25</v>
      </c>
      <c r="B28" s="9" t="s">
        <v>45</v>
      </c>
      <c r="C28" s="10" t="str">
        <f>'Protocolo para Docentes'!G35</f>
        <v>Dominio curricular</v>
      </c>
      <c r="D28" s="11">
        <f>'Protocolo para Docentes'!AJ35</f>
        <v>95</v>
      </c>
    </row>
    <row r="29" spans="1:4" x14ac:dyDescent="0.2">
      <c r="A29" s="399"/>
      <c r="B29" s="10"/>
      <c r="C29" s="10" t="str">
        <f>'Protocolo para Docentes'!G36</f>
        <v>Planeación y organización académica</v>
      </c>
      <c r="D29" s="11">
        <f>'Protocolo para Docentes'!AJ36</f>
        <v>95</v>
      </c>
    </row>
    <row r="30" spans="1:4" x14ac:dyDescent="0.2">
      <c r="A30" s="399"/>
      <c r="B30" s="10"/>
      <c r="C30" s="10" t="str">
        <f>'Protocolo para Docentes'!G37</f>
        <v>Pedagógica y didáctica</v>
      </c>
      <c r="D30" s="11">
        <f>'Protocolo para Docentes'!AJ37</f>
        <v>95</v>
      </c>
    </row>
    <row r="31" spans="1:4" x14ac:dyDescent="0.2">
      <c r="A31" s="399"/>
      <c r="B31" s="10"/>
      <c r="C31" s="10" t="str">
        <f>'Protocolo para Docentes'!G38</f>
        <v>Evaluación del aprendizajes</v>
      </c>
      <c r="D31" s="11">
        <f>'Protocolo para Docentes'!AJ38</f>
        <v>92</v>
      </c>
    </row>
    <row r="32" spans="1:4" x14ac:dyDescent="0.2">
      <c r="A32" s="399"/>
      <c r="B32" s="10"/>
      <c r="C32" s="18" t="str">
        <f>'Protocolo para Docentes'!G39</f>
        <v>Uso de recursos</v>
      </c>
      <c r="D32" s="11">
        <f>'Protocolo para Docentes'!AJ39</f>
        <v>95</v>
      </c>
    </row>
    <row r="33" spans="1:4" x14ac:dyDescent="0.2">
      <c r="A33" s="399"/>
      <c r="B33" s="10"/>
      <c r="C33" s="10" t="str">
        <f>'Protocolo para Docentes'!G40</f>
        <v>Seguimiento de procesos</v>
      </c>
      <c r="D33" s="11">
        <f>'Protocolo para Docentes'!AJ40</f>
        <v>90</v>
      </c>
    </row>
    <row r="34" spans="1:4" x14ac:dyDescent="0.2">
      <c r="A34" s="399"/>
      <c r="B34" s="10"/>
      <c r="C34" s="19" t="str">
        <f>'Protocolo para Docentes'!G41</f>
        <v>Comunicación institucional</v>
      </c>
      <c r="D34" s="11">
        <f>'Protocolo para Docentes'!AJ41</f>
        <v>90</v>
      </c>
    </row>
    <row r="35" spans="1:4" x14ac:dyDescent="0.2">
      <c r="A35" s="399"/>
      <c r="B35" s="10"/>
      <c r="C35" s="10" t="str">
        <f>'Protocolo para Docentes'!G42</f>
        <v>Interacción comunidad / entorno</v>
      </c>
      <c r="D35" s="11">
        <f>'Protocolo para Docentes'!AJ42</f>
        <v>85</v>
      </c>
    </row>
    <row r="36" spans="1:4" x14ac:dyDescent="0.2">
      <c r="A36" s="399"/>
      <c r="B36" s="9" t="s">
        <v>30</v>
      </c>
      <c r="C36" s="10" t="str">
        <f>'Protocolo para Docentes'!A48</f>
        <v>Trabajo en equipo</v>
      </c>
      <c r="D36" s="11">
        <f>'Protocolo para Docentes'!AJ48</f>
        <v>95</v>
      </c>
    </row>
    <row r="37" spans="1:4" x14ac:dyDescent="0.2">
      <c r="A37" s="399"/>
      <c r="B37" s="10"/>
      <c r="C37" s="10" t="str">
        <f>'Protocolo para Docentes'!A49</f>
        <v>Relaciones y comunicación</v>
      </c>
      <c r="D37" s="11">
        <f>'Protocolo para Docentes'!AJ49</f>
        <v>95</v>
      </c>
    </row>
    <row r="38" spans="1:4" x14ac:dyDescent="0.2">
      <c r="A38" s="399"/>
      <c r="B38" s="10"/>
      <c r="C38" s="10" t="str">
        <f>'Protocolo para Docentes'!A50</f>
        <v>Compromiso social e inst.</v>
      </c>
      <c r="D38" s="11">
        <f>'Protocolo para Docentes'!AJ50</f>
        <v>85</v>
      </c>
    </row>
    <row r="39" spans="1:4" x14ac:dyDescent="0.2">
      <c r="A39" s="13"/>
      <c r="B39" s="14" t="s">
        <v>47</v>
      </c>
      <c r="C39" s="14" t="s">
        <v>48</v>
      </c>
      <c r="D39" s="15">
        <f>'Protocolo para Docentes'!$AJ$53</f>
        <v>90.512500000000003</v>
      </c>
    </row>
    <row r="40" spans="1:4" x14ac:dyDescent="0.2">
      <c r="A40" s="13"/>
      <c r="B40" s="16"/>
      <c r="C40" s="16"/>
      <c r="D40" s="17"/>
    </row>
    <row r="41" spans="1:4" x14ac:dyDescent="0.2">
      <c r="A41" s="13"/>
      <c r="B41" s="16"/>
      <c r="C41" s="16"/>
      <c r="D41" s="17"/>
    </row>
    <row r="42" spans="1:4" x14ac:dyDescent="0.2">
      <c r="A42" s="13"/>
      <c r="B42" s="16"/>
      <c r="C42" s="16"/>
      <c r="D42" s="17"/>
    </row>
  </sheetData>
  <mergeCells count="2">
    <mergeCell ref="A1:A11"/>
    <mergeCell ref="A28:A38"/>
  </mergeCells>
  <phoneticPr fontId="1" type="noConversion"/>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topLeftCell="A26" workbookViewId="0">
      <selection activeCell="B57" sqref="B57"/>
    </sheetView>
  </sheetViews>
  <sheetFormatPr baseColWidth="10"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51" t="s">
        <v>105</v>
      </c>
      <c r="C1" s="52"/>
      <c r="D1" s="61"/>
      <c r="E1" s="61"/>
    </row>
    <row r="2" spans="2:5" x14ac:dyDescent="0.2">
      <c r="B2" s="51" t="s">
        <v>106</v>
      </c>
      <c r="C2" s="52"/>
      <c r="D2" s="61"/>
      <c r="E2" s="61"/>
    </row>
    <row r="3" spans="2:5" x14ac:dyDescent="0.2">
      <c r="B3" s="53"/>
      <c r="C3" s="53"/>
      <c r="D3" s="62"/>
      <c r="E3" s="62"/>
    </row>
    <row r="4" spans="2:5" ht="38.25" x14ac:dyDescent="0.2">
      <c r="B4" s="54" t="s">
        <v>107</v>
      </c>
      <c r="C4" s="53"/>
      <c r="D4" s="62"/>
      <c r="E4" s="62"/>
    </row>
    <row r="5" spans="2:5" x14ac:dyDescent="0.2">
      <c r="B5" s="53"/>
      <c r="C5" s="53"/>
      <c r="D5" s="62"/>
      <c r="E5" s="62"/>
    </row>
    <row r="6" spans="2:5" ht="25.5" x14ac:dyDescent="0.2">
      <c r="B6" s="51" t="s">
        <v>108</v>
      </c>
      <c r="C6" s="52"/>
      <c r="D6" s="61"/>
      <c r="E6" s="63" t="s">
        <v>109</v>
      </c>
    </row>
    <row r="7" spans="2:5" ht="13.5" thickBot="1" x14ac:dyDescent="0.25">
      <c r="B7" s="53"/>
      <c r="C7" s="53"/>
      <c r="D7" s="62"/>
      <c r="E7" s="62"/>
    </row>
    <row r="8" spans="2:5" ht="63.75" x14ac:dyDescent="0.2">
      <c r="B8" s="55" t="s">
        <v>110</v>
      </c>
      <c r="C8" s="56"/>
      <c r="D8" s="64"/>
      <c r="E8" s="65">
        <v>6</v>
      </c>
    </row>
    <row r="9" spans="2:5" ht="38.25" x14ac:dyDescent="0.2">
      <c r="B9" s="57"/>
      <c r="C9" s="53"/>
      <c r="D9" s="62"/>
      <c r="E9" s="66" t="s">
        <v>111</v>
      </c>
    </row>
    <row r="10" spans="2:5" ht="39" thickBot="1" x14ac:dyDescent="0.25">
      <c r="B10" s="58"/>
      <c r="C10" s="59"/>
      <c r="D10" s="67"/>
      <c r="E10" s="68" t="s">
        <v>112</v>
      </c>
    </row>
    <row r="11" spans="2:5" ht="13.5" thickBot="1" x14ac:dyDescent="0.25">
      <c r="B11" s="53"/>
      <c r="C11" s="53"/>
      <c r="D11" s="62"/>
      <c r="E11" s="62"/>
    </row>
    <row r="12" spans="2:5" ht="51" x14ac:dyDescent="0.2">
      <c r="B12" s="60" t="s">
        <v>113</v>
      </c>
      <c r="C12" s="56"/>
      <c r="D12" s="64"/>
      <c r="E12" s="65">
        <v>7</v>
      </c>
    </row>
    <row r="13" spans="2:5" ht="25.5" x14ac:dyDescent="0.2">
      <c r="B13" s="57"/>
      <c r="C13" s="53"/>
      <c r="D13" s="62"/>
      <c r="E13" s="69" t="s">
        <v>114</v>
      </c>
    </row>
    <row r="14" spans="2:5" ht="25.5" x14ac:dyDescent="0.2">
      <c r="B14" s="57"/>
      <c r="C14" s="53"/>
      <c r="D14" s="62"/>
      <c r="E14" s="66" t="s">
        <v>115</v>
      </c>
    </row>
    <row r="15" spans="2:5" ht="25.5" x14ac:dyDescent="0.2">
      <c r="B15" s="57"/>
      <c r="C15" s="53"/>
      <c r="D15" s="62"/>
      <c r="E15" s="66" t="s">
        <v>116</v>
      </c>
    </row>
    <row r="16" spans="2:5" ht="25.5" x14ac:dyDescent="0.2">
      <c r="B16" s="57"/>
      <c r="C16" s="53"/>
      <c r="D16" s="62"/>
      <c r="E16" s="66" t="s">
        <v>117</v>
      </c>
    </row>
    <row r="17" spans="2:5" ht="25.5" x14ac:dyDescent="0.2">
      <c r="B17" s="57"/>
      <c r="C17" s="53"/>
      <c r="D17" s="62"/>
      <c r="E17" s="66" t="s">
        <v>118</v>
      </c>
    </row>
    <row r="18" spans="2:5" ht="25.5" x14ac:dyDescent="0.2">
      <c r="B18" s="57"/>
      <c r="C18" s="53"/>
      <c r="D18" s="62"/>
      <c r="E18" s="66" t="s">
        <v>119</v>
      </c>
    </row>
    <row r="19" spans="2:5" ht="26.25" thickBot="1" x14ac:dyDescent="0.25">
      <c r="B19" s="58"/>
      <c r="C19" s="59"/>
      <c r="D19" s="67"/>
      <c r="E19" s="68" t="s">
        <v>120</v>
      </c>
    </row>
    <row r="20" spans="2:5" x14ac:dyDescent="0.2">
      <c r="B20" s="53"/>
      <c r="C20" s="53"/>
      <c r="D20" s="62"/>
      <c r="E20" s="62"/>
    </row>
    <row r="21" spans="2:5" x14ac:dyDescent="0.2">
      <c r="B21" s="53"/>
      <c r="C21" s="53"/>
      <c r="D21" s="62"/>
      <c r="E21" s="62"/>
    </row>
  </sheetData>
  <hyperlinks>
    <hyperlink ref="E9" location="'Protocolo para Docentes'!Q26:T26" display="'Protocolo para Docentes'!Q26:T26"/>
    <hyperlink ref="E10" location="'Protocolo para Directivos'!Q26:T26" display="'Protocolo para Directivos'!Q26:T26"/>
    <hyperlink ref="E13" location="'Protocolo para Docentes'!AO43" display="'Protocolo para Docentes'!AO43"/>
    <hyperlink ref="E14" location="'Protocolo para Docentes'!AN29" display="'Protocolo para Docentes'!AN29"/>
    <hyperlink ref="E15" location="'Protocolo para Docentes'!AO35" display="'Protocolo para Docentes'!AO35"/>
    <hyperlink ref="E16" location="'Protocolo para Docentes'!AO39" display="'Protocolo para Docentes'!AO39"/>
    <hyperlink ref="E17" location="'Protocolo para Docentes'!AO41" display="'Protocolo para Docentes'!AO41"/>
    <hyperlink ref="E18" location="'Protocolo para Directivos'!AO43" display="'Protocolo para Directivos'!AO43"/>
    <hyperlink ref="E19" location="'Protocolo para Directivos'!AN29" display="'Protocolo para Directivos'!AN2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Protocolo para Docentes</vt:lpstr>
      <vt:lpstr>Protocolo para Directivos</vt:lpstr>
      <vt:lpstr>G</vt:lpstr>
      <vt:lpstr>Informe de compatibilidad</vt:lpstr>
      <vt:lpstr>Hoja1</vt:lpstr>
      <vt:lpstr>G!Área_de_impresión</vt:lpstr>
      <vt:lpstr>'Protocolo para Directivos'!Área_de_impresión</vt:lpstr>
      <vt:lpstr>'Protocolo para Directivos'!Títulos_a_imprimir</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gbernal</dc:creator>
  <cp:lastModifiedBy>Luffi</cp:lastModifiedBy>
  <cp:lastPrinted>2010-10-20T17:54:13Z</cp:lastPrinted>
  <dcterms:created xsi:type="dcterms:W3CDTF">2007-07-09T22:09:26Z</dcterms:created>
  <dcterms:modified xsi:type="dcterms:W3CDTF">2012-11-15T23:03:25Z</dcterms:modified>
</cp:coreProperties>
</file>